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8235" windowHeight="6135" activeTab="1"/>
  </bookViews>
  <sheets>
    <sheet name="SemesterAttendanceTheory" sheetId="1" r:id="rId1"/>
    <sheet name="SemesterAttendanceLab" sheetId="2" r:id="rId2"/>
    <sheet name="Commulative Attendance" sheetId="3" r:id="rId3"/>
    <sheet name="Sheet1" sheetId="4" r:id="rId4"/>
  </sheets>
  <definedNames>
    <definedName name="monthNames">{"January","February","March","April","May","June","July","August","September","October","November","December"}</definedName>
    <definedName name="_xlnm.Print_Area" localSheetId="0">SemesterAttendanceTheory!$B$1:$AN$65</definedName>
    <definedName name="valuevx">42.314159</definedName>
  </definedNames>
  <calcPr calcId="124519"/>
</workbook>
</file>

<file path=xl/calcChain.xml><?xml version="1.0" encoding="utf-8"?>
<calcChain xmlns="http://schemas.openxmlformats.org/spreadsheetml/2006/main">
  <c r="AL17" i="2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K17"/>
  <c r="AM17" s="1"/>
  <c r="AL17" i="3" s="1"/>
  <c r="AK18" i="2"/>
  <c r="AM18" s="1"/>
  <c r="AL18" i="3" s="1"/>
  <c r="AK19" i="2"/>
  <c r="AM19" s="1"/>
  <c r="AL19" i="3" s="1"/>
  <c r="AK20" i="2"/>
  <c r="AM20" s="1"/>
  <c r="AL20" i="3" s="1"/>
  <c r="AK21" i="2"/>
  <c r="AM21" s="1"/>
  <c r="AL21" i="3" s="1"/>
  <c r="AK22" i="2"/>
  <c r="AM22" s="1"/>
  <c r="AL22" i="3" s="1"/>
  <c r="AK23" i="2"/>
  <c r="AM23" s="1"/>
  <c r="AL23" i="3" s="1"/>
  <c r="AK24" i="2"/>
  <c r="AM24" s="1"/>
  <c r="AL24" i="3" s="1"/>
  <c r="AK25" i="2"/>
  <c r="AM25" s="1"/>
  <c r="AL25" i="3" s="1"/>
  <c r="AK26" i="2"/>
  <c r="AM26" s="1"/>
  <c r="AL26" i="3" s="1"/>
  <c r="AK27" i="2"/>
  <c r="AM27" s="1"/>
  <c r="AL27" i="3" s="1"/>
  <c r="AK28" i="2"/>
  <c r="AM28" s="1"/>
  <c r="AL28" i="3" s="1"/>
  <c r="AK29" i="2"/>
  <c r="AM29" s="1"/>
  <c r="AL29" i="3" s="1"/>
  <c r="AK30" i="2"/>
  <c r="AM30" s="1"/>
  <c r="AL30" i="3" s="1"/>
  <c r="AK31" i="2"/>
  <c r="AM31" s="1"/>
  <c r="AL31" i="3" s="1"/>
  <c r="AK32" i="2"/>
  <c r="AM32" s="1"/>
  <c r="AL32" i="3" s="1"/>
  <c r="AK33" i="2"/>
  <c r="AM33" s="1"/>
  <c r="AL33" i="3" s="1"/>
  <c r="AK34" i="2"/>
  <c r="AM34" s="1"/>
  <c r="AL34" i="3" s="1"/>
  <c r="AK35" i="2"/>
  <c r="AM35" s="1"/>
  <c r="AL35" i="3" s="1"/>
  <c r="AM35" s="1"/>
  <c r="AK36" i="2"/>
  <c r="AM36" s="1"/>
  <c r="AL36" i="3" s="1"/>
  <c r="AK37" i="2"/>
  <c r="AM37" s="1"/>
  <c r="AL37" i="3" s="1"/>
  <c r="AK38" i="2"/>
  <c r="AM38" s="1"/>
  <c r="AL38" i="3" s="1"/>
  <c r="AK39" i="2"/>
  <c r="AM39" s="1"/>
  <c r="AL39" i="3" s="1"/>
  <c r="AK40" i="2"/>
  <c r="AM40" s="1"/>
  <c r="AL40" i="3" s="1"/>
  <c r="AK41" i="2"/>
  <c r="AM41" s="1"/>
  <c r="AL41" i="3" s="1"/>
  <c r="AK42" i="2"/>
  <c r="AM42" s="1"/>
  <c r="AL42" i="3" s="1"/>
  <c r="AK43" i="2"/>
  <c r="AM43" s="1"/>
  <c r="AL43" i="3" s="1"/>
  <c r="AM43" s="1"/>
  <c r="AK44" i="2"/>
  <c r="AM44" s="1"/>
  <c r="AL44" i="3" s="1"/>
  <c r="AK45" i="2"/>
  <c r="AM45" s="1"/>
  <c r="AL45" i="3" s="1"/>
  <c r="AK46" i="2"/>
  <c r="AM46" s="1"/>
  <c r="AL46" i="3" s="1"/>
  <c r="AK47" i="2"/>
  <c r="AM47" s="1"/>
  <c r="AL47" i="3" s="1"/>
  <c r="AK48" i="2"/>
  <c r="AM48" s="1"/>
  <c r="AL48" i="3" s="1"/>
  <c r="AK49" i="2"/>
  <c r="AM49" s="1"/>
  <c r="AL49" i="3" s="1"/>
  <c r="AM49" s="1"/>
  <c r="AK50" i="2"/>
  <c r="AM50" s="1"/>
  <c r="AL50" i="3" s="1"/>
  <c r="AK51" i="2"/>
  <c r="AM51" s="1"/>
  <c r="AL51" i="3" s="1"/>
  <c r="AK52" i="2"/>
  <c r="AM52" s="1"/>
  <c r="AL52" i="3" s="1"/>
  <c r="AM52" s="1"/>
  <c r="AK53" i="2"/>
  <c r="AM53" s="1"/>
  <c r="AL53" i="3" s="1"/>
  <c r="AK54" i="2"/>
  <c r="AM54" s="1"/>
  <c r="AL54" i="3" s="1"/>
  <c r="AK55" i="2"/>
  <c r="AM55" s="1"/>
  <c r="AL55" i="3" s="1"/>
  <c r="AK56" i="2"/>
  <c r="AM56" s="1"/>
  <c r="AL56" i="3" s="1"/>
  <c r="AK57" i="2"/>
  <c r="AM57" s="1"/>
  <c r="AL57" i="3" s="1"/>
  <c r="AK58" i="2"/>
  <c r="AM58" s="1"/>
  <c r="AL58" i="3" s="1"/>
  <c r="AL17" i="1"/>
  <c r="AL18"/>
  <c r="AL19"/>
  <c r="AL20"/>
  <c r="AL21"/>
  <c r="AL22"/>
  <c r="AL23"/>
  <c r="AL24"/>
  <c r="AL25"/>
  <c r="AL26"/>
  <c r="AL27"/>
  <c r="AL28"/>
  <c r="AL29"/>
  <c r="AL30"/>
  <c r="AL31"/>
  <c r="AL32"/>
  <c r="AL33"/>
  <c r="AL34"/>
  <c r="AL35"/>
  <c r="AL36"/>
  <c r="AL37"/>
  <c r="AL38"/>
  <c r="AL39"/>
  <c r="AL40"/>
  <c r="AL41"/>
  <c r="AL42"/>
  <c r="AL43"/>
  <c r="AL44"/>
  <c r="AL45"/>
  <c r="AL46"/>
  <c r="AL47"/>
  <c r="AL48"/>
  <c r="AL49"/>
  <c r="AL50"/>
  <c r="AL51"/>
  <c r="AL52"/>
  <c r="AL53"/>
  <c r="AL54"/>
  <c r="AL55"/>
  <c r="AL56"/>
  <c r="AL57"/>
  <c r="AL58"/>
  <c r="AK17"/>
  <c r="AM17"/>
  <c r="AK17" i="3"/>
  <c r="AK18" i="1"/>
  <c r="AK19"/>
  <c r="AK20"/>
  <c r="AM20"/>
  <c r="AK20" i="3"/>
  <c r="AK21" i="1"/>
  <c r="AM21"/>
  <c r="AK21" i="3"/>
  <c r="AK22" i="1"/>
  <c r="AK23"/>
  <c r="AK24"/>
  <c r="AM24"/>
  <c r="AK24" i="3"/>
  <c r="AK25" i="1"/>
  <c r="AM25"/>
  <c r="AK25" i="3"/>
  <c r="AK26" i="1"/>
  <c r="AK27"/>
  <c r="AK28"/>
  <c r="AM28"/>
  <c r="AK28" i="3"/>
  <c r="AK29" i="1"/>
  <c r="AM29"/>
  <c r="AK29" i="3"/>
  <c r="AK30" i="1"/>
  <c r="AK31"/>
  <c r="AM31"/>
  <c r="AK31" i="3"/>
  <c r="AK32" i="1"/>
  <c r="AM32"/>
  <c r="AK32" i="3"/>
  <c r="AK33" i="1"/>
  <c r="AM33"/>
  <c r="AK33" i="3"/>
  <c r="AK34" i="1"/>
  <c r="AK35"/>
  <c r="AM35"/>
  <c r="AK35" i="3"/>
  <c r="AK36" i="1"/>
  <c r="AM36"/>
  <c r="AK36" i="3"/>
  <c r="AK37" i="1"/>
  <c r="AM37"/>
  <c r="AK37" i="3"/>
  <c r="AK38" i="1"/>
  <c r="AK39"/>
  <c r="AM39"/>
  <c r="AK39" i="3"/>
  <c r="AK40" i="1"/>
  <c r="AM40"/>
  <c r="AK40" i="3"/>
  <c r="AK41" i="1"/>
  <c r="AM41"/>
  <c r="AK41" i="3"/>
  <c r="AK42" i="1"/>
  <c r="AK43"/>
  <c r="AM43"/>
  <c r="AK43" i="3"/>
  <c r="AK44" i="1"/>
  <c r="AM44"/>
  <c r="AK44" i="3"/>
  <c r="AK45" i="1"/>
  <c r="AM45"/>
  <c r="AK45" i="3"/>
  <c r="AK46" i="1"/>
  <c r="AK47"/>
  <c r="AM47"/>
  <c r="AK47" i="3"/>
  <c r="AK48" i="1"/>
  <c r="AM48"/>
  <c r="AK48" i="3"/>
  <c r="AK49" i="1"/>
  <c r="AM49"/>
  <c r="AK49" i="3"/>
  <c r="AK50" i="1"/>
  <c r="AK51"/>
  <c r="AM51"/>
  <c r="AK51" i="3"/>
  <c r="AK52" i="1"/>
  <c r="AM52"/>
  <c r="AK52" i="3"/>
  <c r="AK53" i="1"/>
  <c r="AM53"/>
  <c r="AK53" i="3"/>
  <c r="AK54" i="1"/>
  <c r="AK55"/>
  <c r="AM55"/>
  <c r="AK55" i="3"/>
  <c r="AK56" i="1"/>
  <c r="AM56"/>
  <c r="AK56" i="3"/>
  <c r="AK57" i="1"/>
  <c r="AM57"/>
  <c r="AK57" i="3"/>
  <c r="AK58" i="1"/>
  <c r="AM18"/>
  <c r="AK18" i="3"/>
  <c r="AM19" i="1"/>
  <c r="AK19" i="3"/>
  <c r="AM22" i="1"/>
  <c r="AK22" i="3"/>
  <c r="AM23" i="1"/>
  <c r="AK23" i="3"/>
  <c r="AM26" i="1"/>
  <c r="AK26" i="3"/>
  <c r="AM27" i="1"/>
  <c r="AK27" i="3"/>
  <c r="AM30" i="1"/>
  <c r="AK30" i="3"/>
  <c r="AM34" i="1"/>
  <c r="AK34" i="3"/>
  <c r="AM38" i="1"/>
  <c r="AK38" i="3"/>
  <c r="AM42" i="1"/>
  <c r="AK42" i="3"/>
  <c r="AM46" i="1"/>
  <c r="AK46" i="3"/>
  <c r="AM50" i="1"/>
  <c r="AK50" i="3"/>
  <c r="AM54" i="1"/>
  <c r="AK54" i="3"/>
  <c r="AM58" i="1"/>
  <c r="AK58" i="3"/>
  <c r="B16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AL16" i="2"/>
  <c r="AK16"/>
  <c r="AM16" s="1"/>
  <c r="AL16" i="3" s="1"/>
  <c r="AM16" s="1"/>
  <c r="B16" i="2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16" i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AK16"/>
  <c r="AL16"/>
  <c r="AM16"/>
  <c r="AK16" i="3"/>
  <c r="AM57" l="1"/>
  <c r="AM54"/>
  <c r="AM47"/>
  <c r="AM44"/>
  <c r="AM41"/>
  <c r="AM37"/>
  <c r="AM31"/>
  <c r="AM27"/>
  <c r="AM23"/>
  <c r="AM19"/>
  <c r="AM45"/>
  <c r="AM39"/>
  <c r="AM29"/>
  <c r="AM21"/>
  <c r="AM58"/>
  <c r="AM55"/>
  <c r="AM51"/>
  <c r="AM48"/>
  <c r="AM42"/>
  <c r="AM38"/>
  <c r="AM34"/>
  <c r="AM32"/>
  <c r="AM28"/>
  <c r="AM24"/>
  <c r="AM20"/>
  <c r="AM25"/>
  <c r="AM17"/>
  <c r="AM56"/>
  <c r="AM53"/>
  <c r="AM50"/>
  <c r="AM46"/>
  <c r="AM40"/>
  <c r="AM36"/>
  <c r="AM33"/>
  <c r="AM30"/>
  <c r="AM26"/>
  <c r="AM22"/>
  <c r="AM18"/>
</calcChain>
</file>

<file path=xl/sharedStrings.xml><?xml version="1.0" encoding="utf-8"?>
<sst xmlns="http://schemas.openxmlformats.org/spreadsheetml/2006/main" count="772" uniqueCount="139">
  <si>
    <t>Teacher</t>
  </si>
  <si>
    <t>Course</t>
  </si>
  <si>
    <t>Room</t>
  </si>
  <si>
    <t>Period/Time</t>
  </si>
  <si>
    <t>Year</t>
  </si>
  <si>
    <t>Student Name</t>
  </si>
  <si>
    <t>P</t>
  </si>
  <si>
    <t>Month</t>
  </si>
  <si>
    <t>September</t>
  </si>
  <si>
    <t>Faculty of Telecommunication &amp; Information Engineering</t>
  </si>
  <si>
    <t xml:space="preserve">UNIVERSITY OF ENGINEERING AND TECHNOLOGY </t>
  </si>
  <si>
    <t xml:space="preserve">TAXILA – 47050 </t>
  </si>
  <si>
    <t>Department of Computer Engineering</t>
  </si>
  <si>
    <t>Serial #</t>
  </si>
  <si>
    <t>Registration #</t>
  </si>
  <si>
    <t>Week #</t>
  </si>
  <si>
    <t>____________________________________________________</t>
  </si>
  <si>
    <t>______________________________________</t>
  </si>
  <si>
    <t>Enter:  A = Absent,   P = Present</t>
  </si>
  <si>
    <t>A</t>
  </si>
  <si>
    <t>Presence %</t>
  </si>
  <si>
    <t>Total</t>
  </si>
  <si>
    <t>a</t>
  </si>
  <si>
    <t>p</t>
  </si>
  <si>
    <t xml:space="preserve">Chairman </t>
  </si>
  <si>
    <t>Signature:</t>
  </si>
  <si>
    <t>Dated:</t>
  </si>
  <si>
    <t>Date</t>
  </si>
  <si>
    <t>07-CP-1</t>
  </si>
  <si>
    <t>NOUREEN AKHTER</t>
  </si>
  <si>
    <t>07-CP-2</t>
  </si>
  <si>
    <t>SHAIR ZAMAN</t>
  </si>
  <si>
    <t>07-CP-5</t>
  </si>
  <si>
    <t>AFZA KAZMI</t>
  </si>
  <si>
    <t>07-CP-6</t>
  </si>
  <si>
    <t>MUHAMMAD NAVEED</t>
  </si>
  <si>
    <t>07-CP-7</t>
  </si>
  <si>
    <t>ELISHBA KHALID</t>
  </si>
  <si>
    <t>07-CP-8</t>
  </si>
  <si>
    <t>HAMZA KHALID</t>
  </si>
  <si>
    <t>07-CP-16</t>
  </si>
  <si>
    <t>MOMINA JABEEN</t>
  </si>
  <si>
    <t>07-CP-18</t>
  </si>
  <si>
    <t>SEHRISH JABEEN</t>
  </si>
  <si>
    <t>07-CP-21</t>
  </si>
  <si>
    <t>ABDUL RAHMAN</t>
  </si>
  <si>
    <t>07-CP-23</t>
  </si>
  <si>
    <t>HASNAIN ASLAM</t>
  </si>
  <si>
    <t>07-CP-27</t>
  </si>
  <si>
    <t>NOUSHEEN NAEEM</t>
  </si>
  <si>
    <t>07-CP-28</t>
  </si>
  <si>
    <t>FAIZA MAHREEN</t>
  </si>
  <si>
    <t>07-CP-31</t>
  </si>
  <si>
    <t>TAHIRA SAMEEN</t>
  </si>
  <si>
    <t>07-CP-33</t>
  </si>
  <si>
    <t>SUMMIYA MASOOD</t>
  </si>
  <si>
    <t>07-CP-42</t>
  </si>
  <si>
    <t>MUHAMMAD JAWAD UL HASSAN</t>
  </si>
  <si>
    <t>07-CP-43</t>
  </si>
  <si>
    <t>SYED ALI RAZA GARDEZI</t>
  </si>
  <si>
    <t>07-CP-45</t>
  </si>
  <si>
    <t>FARAH MALIK</t>
  </si>
  <si>
    <t>07-CP-46</t>
  </si>
  <si>
    <t>SUNBAL KHAN CHEEMA</t>
  </si>
  <si>
    <t>07-CP-49</t>
  </si>
  <si>
    <t>BAKHTAWAR SEERAT</t>
  </si>
  <si>
    <t>07-CP-53</t>
  </si>
  <si>
    <t>FARRUKH JIBRAN</t>
  </si>
  <si>
    <t>07-CP-54</t>
  </si>
  <si>
    <t>AYMON MARIA TAJ</t>
  </si>
  <si>
    <t>07-CP-55</t>
  </si>
  <si>
    <t>SYED AHMAD RAZA NAQVI</t>
  </si>
  <si>
    <t>07-CP-56</t>
  </si>
  <si>
    <t>UMER AZIZ MALIK</t>
  </si>
  <si>
    <t>07-CP-58</t>
  </si>
  <si>
    <t>SUNDUS ATEEQ</t>
  </si>
  <si>
    <t>07-CP-59</t>
  </si>
  <si>
    <t xml:space="preserve">SHAHNAWAZ </t>
  </si>
  <si>
    <t>07-CP-61</t>
  </si>
  <si>
    <t>HASSAN IMAM</t>
  </si>
  <si>
    <t>07-CP-62</t>
  </si>
  <si>
    <t>CH. NASEER AHMAD</t>
  </si>
  <si>
    <t>07-CP-63</t>
  </si>
  <si>
    <t>NAYAB AKBAR</t>
  </si>
  <si>
    <t>07-CP-64</t>
  </si>
  <si>
    <t>NIDA SAFDAR</t>
  </si>
  <si>
    <t>07-CP-66</t>
  </si>
  <si>
    <t>ZUNAIRA NAEEM</t>
  </si>
  <si>
    <t>07-CP-67</t>
  </si>
  <si>
    <t>NAZISH NADEEM</t>
  </si>
  <si>
    <t>07-CP-68</t>
  </si>
  <si>
    <t>MUHAMMAD ZAMEER</t>
  </si>
  <si>
    <t>07-CP-70</t>
  </si>
  <si>
    <t>FURQAN MALIK</t>
  </si>
  <si>
    <t>07-CP-71</t>
  </si>
  <si>
    <t>UMAR MINHAS</t>
  </si>
  <si>
    <t>07-CP-75</t>
  </si>
  <si>
    <t>MUHAMMAD HARIS NAWAZ</t>
  </si>
  <si>
    <t>07-CP-76</t>
  </si>
  <si>
    <t>MUBASHAR NOMAN</t>
  </si>
  <si>
    <t>07-CP-77</t>
  </si>
  <si>
    <t xml:space="preserve">RIZWANA KALSOOM </t>
  </si>
  <si>
    <t>07-CP-78</t>
  </si>
  <si>
    <t>MEHAK ARSHAD</t>
  </si>
  <si>
    <t>07-CP-79</t>
  </si>
  <si>
    <t>SIDRA NAEEM</t>
  </si>
  <si>
    <t>07-CP-80</t>
  </si>
  <si>
    <t>BADDAR RAFIQUE</t>
  </si>
  <si>
    <t>07-CP-81</t>
  </si>
  <si>
    <t xml:space="preserve">MUHAMMAD ZEESHAN </t>
  </si>
  <si>
    <t>07-CP-82</t>
  </si>
  <si>
    <t>MUHAMMAD AHSAN MALIK</t>
  </si>
  <si>
    <t>07-CP-84</t>
  </si>
  <si>
    <t>ZAHEER-UD-DIN</t>
  </si>
  <si>
    <t>Semester Class Attendance For Theory</t>
  </si>
  <si>
    <t>Semester Class Attendance For Laboratory</t>
  </si>
  <si>
    <t xml:space="preserve">Lab </t>
  </si>
  <si>
    <t xml:space="preserve">Commulative Semester Class Attendance </t>
  </si>
  <si>
    <t xml:space="preserve">T % </t>
  </si>
  <si>
    <t>L %</t>
  </si>
  <si>
    <t>Total (T=Theory ,L=Lab,OA= Overall Average of T&amp;L)</t>
  </si>
  <si>
    <t xml:space="preserve">OA% </t>
  </si>
  <si>
    <t>[Class Name] 2K7-CP</t>
  </si>
  <si>
    <t>Muhammad Jamil Khan</t>
  </si>
  <si>
    <t>Digital Image Processing</t>
  </si>
  <si>
    <t xml:space="preserve">Video and Image Processing </t>
  </si>
  <si>
    <t>Monday</t>
  </si>
  <si>
    <t xml:space="preserve"> </t>
  </si>
  <si>
    <t>20/21-09-10</t>
  </si>
  <si>
    <t>27/28-09-10</t>
  </si>
  <si>
    <t>4/5-10-10</t>
  </si>
  <si>
    <t>c</t>
  </si>
  <si>
    <t>Group B</t>
  </si>
  <si>
    <t>Group A</t>
  </si>
  <si>
    <t>01/02-11-10</t>
  </si>
  <si>
    <t>17/18</t>
  </si>
  <si>
    <t>24/25</t>
  </si>
  <si>
    <t>11/12</t>
  </si>
  <si>
    <t>29-30</t>
  </si>
</sst>
</file>

<file path=xl/styles.xml><?xml version="1.0" encoding="utf-8"?>
<styleSheet xmlns="http://schemas.openxmlformats.org/spreadsheetml/2006/main">
  <numFmts count="2">
    <numFmt numFmtId="164" formatCode="0."/>
    <numFmt numFmtId="165" formatCode="d"/>
  </numFmts>
  <fonts count="18">
    <font>
      <sz val="10"/>
      <name val="Trebuchet MS"/>
      <family val="2"/>
    </font>
    <font>
      <sz val="8"/>
      <name val="Arial"/>
      <family val="2"/>
    </font>
    <font>
      <sz val="8"/>
      <name val="Trebuchet MS"/>
      <family val="2"/>
    </font>
    <font>
      <sz val="10"/>
      <name val="Trebuchet MS"/>
      <family val="2"/>
    </font>
    <font>
      <sz val="9"/>
      <name val="Trebuchet MS"/>
      <family val="2"/>
    </font>
    <font>
      <b/>
      <sz val="16"/>
      <color indexed="63"/>
      <name val="Arial"/>
      <family val="2"/>
    </font>
    <font>
      <sz val="12"/>
      <name val="Trebuchet MS"/>
      <family val="2"/>
    </font>
    <font>
      <sz val="14"/>
      <name val="Trebuchet MS"/>
      <family val="2"/>
    </font>
    <font>
      <sz val="22"/>
      <name val="Trebuchet MS"/>
      <family val="2"/>
    </font>
    <font>
      <b/>
      <sz val="20"/>
      <name val="Trebuchet MS"/>
      <family val="2"/>
    </font>
    <font>
      <b/>
      <sz val="10"/>
      <name val="Trebuchet MS"/>
      <family val="2"/>
    </font>
    <font>
      <b/>
      <sz val="16"/>
      <name val="Trebuchet MS"/>
      <family val="2"/>
    </font>
    <font>
      <b/>
      <sz val="22"/>
      <name val="Trebuchet MS"/>
      <family val="2"/>
    </font>
    <font>
      <b/>
      <sz val="10"/>
      <color indexed="8"/>
      <name val="Trebuchet MS"/>
      <family val="2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b/>
      <sz val="18"/>
      <color indexed="8"/>
      <name val="Trebuchet MS"/>
      <family val="2"/>
    </font>
    <font>
      <b/>
      <sz val="12"/>
      <color indexed="8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 applyProtection="1">
      <alignment vertical="top"/>
    </xf>
    <xf numFmtId="0" fontId="0" fillId="0" borderId="0" xfId="0" applyProtection="1"/>
    <xf numFmtId="0" fontId="0" fillId="0" borderId="0" xfId="0" applyBorder="1" applyProtection="1"/>
    <xf numFmtId="0" fontId="0" fillId="0" borderId="1" xfId="0" applyBorder="1" applyProtection="1"/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left"/>
    </xf>
    <xf numFmtId="0" fontId="0" fillId="2" borderId="2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10" fillId="2" borderId="8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165" fontId="14" fillId="3" borderId="1" xfId="0" applyNumberFormat="1" applyFont="1" applyFill="1" applyBorder="1" applyAlignment="1" applyProtection="1"/>
    <xf numFmtId="0" fontId="15" fillId="2" borderId="1" xfId="0" applyFont="1" applyFill="1" applyBorder="1" applyAlignment="1" applyProtection="1">
      <alignment horizontal="center"/>
    </xf>
    <xf numFmtId="165" fontId="14" fillId="2" borderId="1" xfId="0" applyNumberFormat="1" applyFont="1" applyFill="1" applyBorder="1" applyAlignment="1" applyProtection="1"/>
    <xf numFmtId="0" fontId="0" fillId="0" borderId="2" xfId="0" applyBorder="1" applyProtection="1"/>
    <xf numFmtId="0" fontId="0" fillId="0" borderId="9" xfId="0" applyBorder="1" applyProtection="1"/>
    <xf numFmtId="0" fontId="0" fillId="0" borderId="4" xfId="0" applyBorder="1" applyProtection="1"/>
    <xf numFmtId="0" fontId="0" fillId="2" borderId="10" xfId="0" applyFill="1" applyBorder="1" applyAlignment="1" applyProtection="1"/>
    <xf numFmtId="0" fontId="0" fillId="2" borderId="3" xfId="0" applyFill="1" applyBorder="1" applyAlignment="1" applyProtection="1"/>
    <xf numFmtId="0" fontId="9" fillId="2" borderId="0" xfId="0" applyFont="1" applyFill="1" applyBorder="1" applyAlignment="1" applyProtection="1"/>
    <xf numFmtId="0" fontId="0" fillId="2" borderId="0" xfId="0" applyFill="1" applyBorder="1" applyAlignment="1" applyProtection="1"/>
    <xf numFmtId="0" fontId="0" fillId="2" borderId="11" xfId="0" applyFill="1" applyBorder="1" applyAlignment="1" applyProtection="1"/>
    <xf numFmtId="0" fontId="12" fillId="2" borderId="0" xfId="0" applyFont="1" applyFill="1" applyBorder="1" applyAlignment="1" applyProtection="1"/>
    <xf numFmtId="0" fontId="0" fillId="2" borderId="5" xfId="0" applyFill="1" applyBorder="1" applyAlignment="1" applyProtection="1"/>
    <xf numFmtId="0" fontId="8" fillId="2" borderId="10" xfId="0" applyFont="1" applyFill="1" applyBorder="1" applyAlignment="1" applyProtection="1"/>
    <xf numFmtId="0" fontId="2" fillId="2" borderId="9" xfId="0" applyFont="1" applyFill="1" applyBorder="1" applyProtection="1"/>
    <xf numFmtId="0" fontId="2" fillId="2" borderId="0" xfId="0" applyFont="1" applyFill="1" applyBorder="1" applyProtection="1"/>
    <xf numFmtId="0" fontId="3" fillId="2" borderId="0" xfId="0" applyFont="1" applyFill="1" applyBorder="1" applyProtection="1"/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right" vertical="center"/>
    </xf>
    <xf numFmtId="0" fontId="0" fillId="2" borderId="11" xfId="0" applyFill="1" applyBorder="1" applyProtection="1"/>
    <xf numFmtId="0" fontId="0" fillId="2" borderId="12" xfId="0" applyFill="1" applyBorder="1" applyProtection="1"/>
    <xf numFmtId="0" fontId="0" fillId="2" borderId="5" xfId="0" applyFill="1" applyBorder="1" applyProtection="1"/>
    <xf numFmtId="0" fontId="4" fillId="2" borderId="0" xfId="0" applyFont="1" applyFill="1" applyBorder="1" applyProtection="1"/>
    <xf numFmtId="0" fontId="2" fillId="2" borderId="0" xfId="0" applyFont="1" applyFill="1" applyBorder="1" applyAlignment="1" applyProtection="1">
      <alignment horizontal="right" vertical="center"/>
    </xf>
    <xf numFmtId="0" fontId="0" fillId="2" borderId="4" xfId="0" applyFill="1" applyBorder="1" applyProtection="1"/>
    <xf numFmtId="0" fontId="0" fillId="2" borderId="9" xfId="0" applyFill="1" applyBorder="1" applyAlignment="1" applyProtection="1">
      <alignment horizontal="center"/>
    </xf>
    <xf numFmtId="0" fontId="13" fillId="2" borderId="9" xfId="0" applyFont="1" applyFill="1" applyBorder="1" applyAlignment="1" applyProtection="1">
      <alignment horizontal="center" vertical="center"/>
    </xf>
    <xf numFmtId="0" fontId="13" fillId="2" borderId="11" xfId="0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0" fillId="2" borderId="8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14" fillId="3" borderId="1" xfId="0" applyNumberFormat="1" applyFont="1" applyFill="1" applyBorder="1" applyAlignment="1" applyProtection="1">
      <alignment horizontal="center"/>
    </xf>
    <xf numFmtId="0" fontId="14" fillId="4" borderId="1" xfId="0" applyNumberFormat="1" applyFont="1" applyFill="1" applyBorder="1" applyAlignment="1" applyProtection="1">
      <alignment horizontal="center"/>
    </xf>
    <xf numFmtId="0" fontId="14" fillId="4" borderId="1" xfId="0" applyNumberFormat="1" applyFont="1" applyFill="1" applyBorder="1" applyAlignment="1" applyProtection="1"/>
    <xf numFmtId="49" fontId="15" fillId="2" borderId="1" xfId="0" applyNumberFormat="1" applyFont="1" applyFill="1" applyBorder="1" applyAlignment="1" applyProtection="1">
      <alignment horizontal="center"/>
    </xf>
    <xf numFmtId="1" fontId="2" fillId="2" borderId="1" xfId="0" applyNumberFormat="1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2" fillId="2" borderId="0" xfId="0" applyFont="1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165" fontId="14" fillId="3" borderId="1" xfId="0" applyNumberFormat="1" applyFont="1" applyFill="1" applyBorder="1" applyAlignment="1" applyProtection="1">
      <alignment horizont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0" fillId="0" borderId="0" xfId="0" applyBorder="1" applyProtection="1"/>
    <xf numFmtId="0" fontId="1" fillId="0" borderId="13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left" vertical="center"/>
    </xf>
    <xf numFmtId="0" fontId="11" fillId="2" borderId="12" xfId="0" applyFon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12" xfId="0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left"/>
      <protection locked="0"/>
    </xf>
    <xf numFmtId="0" fontId="15" fillId="2" borderId="13" xfId="0" applyFont="1" applyFill="1" applyBorder="1" applyAlignment="1" applyProtection="1">
      <alignment horizontal="center"/>
    </xf>
    <xf numFmtId="0" fontId="15" fillId="2" borderId="15" xfId="0" applyFont="1" applyFill="1" applyBorder="1" applyAlignment="1" applyProtection="1">
      <alignment horizontal="center"/>
    </xf>
    <xf numFmtId="0" fontId="15" fillId="2" borderId="14" xfId="0" applyFont="1" applyFill="1" applyBorder="1" applyAlignment="1" applyProtection="1">
      <alignment horizontal="center"/>
    </xf>
    <xf numFmtId="0" fontId="10" fillId="2" borderId="9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left"/>
      <protection locked="0"/>
    </xf>
    <xf numFmtId="0" fontId="0" fillId="0" borderId="0" xfId="0" applyProtection="1"/>
    <xf numFmtId="0" fontId="16" fillId="2" borderId="2" xfId="0" applyFont="1" applyFill="1" applyBorder="1" applyAlignment="1" applyProtection="1">
      <alignment horizontal="left" vertical="top"/>
    </xf>
    <xf numFmtId="0" fontId="16" fillId="2" borderId="10" xfId="0" applyFont="1" applyFill="1" applyBorder="1" applyAlignment="1" applyProtection="1">
      <alignment horizontal="left" vertical="top"/>
    </xf>
    <xf numFmtId="0" fontId="7" fillId="2" borderId="10" xfId="0" applyFont="1" applyFill="1" applyBorder="1" applyAlignment="1" applyProtection="1">
      <alignment horizontal="left" vertical="center"/>
    </xf>
    <xf numFmtId="0" fontId="7" fillId="2" borderId="3" xfId="0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right" vertical="center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right"/>
    </xf>
    <xf numFmtId="0" fontId="3" fillId="2" borderId="12" xfId="0" applyFont="1" applyFill="1" applyBorder="1" applyAlignment="1" applyProtection="1">
      <alignment horizontal="left"/>
      <protection locked="0"/>
    </xf>
    <xf numFmtId="0" fontId="17" fillId="2" borderId="2" xfId="0" applyFont="1" applyFill="1" applyBorder="1" applyAlignment="1" applyProtection="1">
      <alignment horizontal="center" vertical="center"/>
    </xf>
    <xf numFmtId="0" fontId="17" fillId="2" borderId="10" xfId="0" applyFont="1" applyFill="1" applyBorder="1" applyAlignment="1" applyProtection="1">
      <alignment horizontal="center" vertical="center"/>
    </xf>
    <xf numFmtId="0" fontId="17" fillId="2" borderId="3" xfId="0" applyFont="1" applyFill="1" applyBorder="1" applyAlignment="1" applyProtection="1">
      <alignment horizontal="center" vertical="center"/>
    </xf>
    <xf numFmtId="0" fontId="17" fillId="2" borderId="9" xfId="0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 applyProtection="1">
      <alignment horizontal="center" vertical="center"/>
    </xf>
    <xf numFmtId="0" fontId="17" fillId="2" borderId="12" xfId="0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 applyProtection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3" fillId="2" borderId="9" xfId="0" applyFont="1" applyFill="1" applyBorder="1" applyAlignment="1" applyProtection="1">
      <alignment horizontal="center" vertical="center"/>
    </xf>
    <xf numFmtId="0" fontId="13" fillId="2" borderId="1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2" borderId="12" xfId="0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center"/>
    </xf>
    <xf numFmtId="0" fontId="1" fillId="0" borderId="15" xfId="0" applyFont="1" applyBorder="1" applyAlignment="1">
      <alignment horizontal="left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10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83B1C9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E4EEF3"/>
      <rgbColor rgb="00F3E9E4"/>
      <rgbColor rgb="001849B5"/>
      <rgbColor rgb="0036ACA2"/>
      <rgbColor rgb="00F0BA00"/>
      <rgbColor rgb="00E1C8BC"/>
      <rgbColor rgb="00C99A83"/>
      <rgbColor rgb="0087543B"/>
      <rgbColor rgb="003B6D87"/>
      <rgbColor rgb="00C0C0C0"/>
      <rgbColor rgb="00003366"/>
      <rgbColor rgb="00109618"/>
      <rgbColor rgb="00085108"/>
      <rgbColor rgb="00635100"/>
      <rgbColor rgb="00593727"/>
      <rgbColor rgb="00BCD5E1"/>
      <rgbColor rgb="0027485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</xdr:row>
      <xdr:rowOff>38100</xdr:rowOff>
    </xdr:from>
    <xdr:to>
      <xdr:col>4</xdr:col>
      <xdr:colOff>857250</xdr:colOff>
      <xdr:row>5</xdr:row>
      <xdr:rowOff>161925</xdr:rowOff>
    </xdr:to>
    <xdr:pic>
      <xdr:nvPicPr>
        <xdr:cNvPr id="1075" name="Picture 51" descr="figs%255CLogoUetTaxil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228600"/>
          <a:ext cx="1276350" cy="12763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</xdr:row>
      <xdr:rowOff>38100</xdr:rowOff>
    </xdr:from>
    <xdr:to>
      <xdr:col>4</xdr:col>
      <xdr:colOff>857250</xdr:colOff>
      <xdr:row>5</xdr:row>
      <xdr:rowOff>161925</xdr:rowOff>
    </xdr:to>
    <xdr:pic>
      <xdr:nvPicPr>
        <xdr:cNvPr id="2" name="Picture 51" descr="figs%255CLogoUetTaxil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228600"/>
          <a:ext cx="1276350" cy="12763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</xdr:row>
      <xdr:rowOff>38100</xdr:rowOff>
    </xdr:from>
    <xdr:to>
      <xdr:col>4</xdr:col>
      <xdr:colOff>857250</xdr:colOff>
      <xdr:row>5</xdr:row>
      <xdr:rowOff>161925</xdr:rowOff>
    </xdr:to>
    <xdr:pic>
      <xdr:nvPicPr>
        <xdr:cNvPr id="2" name="Picture 51" descr="figs%255CLogoUetTaxila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228600"/>
          <a:ext cx="1276350" cy="12763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A64"/>
  <sheetViews>
    <sheetView showGridLines="0" view="pageBreakPreview" topLeftCell="B1" zoomScaleSheetLayoutView="100" workbookViewId="0">
      <selection activeCell="AM22" sqref="AM22"/>
    </sheetView>
  </sheetViews>
  <sheetFormatPr defaultRowHeight="15"/>
  <cols>
    <col min="1" max="1" width="9.140625" style="2"/>
    <col min="2" max="2" width="9.5703125" style="2" customWidth="1"/>
    <col min="3" max="3" width="3.28515625" style="2" customWidth="1"/>
    <col min="4" max="4" width="9.42578125" style="2" customWidth="1"/>
    <col min="5" max="5" width="19.7109375" style="2" customWidth="1"/>
    <col min="6" max="6" width="15.42578125" style="2" customWidth="1"/>
    <col min="7" max="7" width="6.7109375" style="2" customWidth="1"/>
    <col min="8" max="8" width="5.140625" style="2" customWidth="1"/>
    <col min="9" max="9" width="6.140625" style="2" customWidth="1"/>
    <col min="10" max="10" width="5.5703125" style="2" customWidth="1"/>
    <col min="11" max="11" width="5.7109375" style="2" customWidth="1"/>
    <col min="12" max="12" width="5.140625" style="2" customWidth="1"/>
    <col min="13" max="13" width="5.85546875" style="2" customWidth="1"/>
    <col min="14" max="14" width="5.28515625" style="2" customWidth="1"/>
    <col min="15" max="15" width="5.42578125" style="2" customWidth="1"/>
    <col min="16" max="17" width="5" style="2" customWidth="1"/>
    <col min="18" max="18" width="5.42578125" style="2" customWidth="1"/>
    <col min="19" max="19" width="5.7109375" style="2" customWidth="1"/>
    <col min="20" max="20" width="5.140625" style="2" customWidth="1"/>
    <col min="21" max="21" width="5.5703125" style="2" customWidth="1"/>
    <col min="22" max="22" width="5.140625" style="2" customWidth="1"/>
    <col min="23" max="25" width="3.28515625" style="2" hidden="1" customWidth="1"/>
    <col min="26" max="26" width="1.140625" style="2" hidden="1" customWidth="1"/>
    <col min="27" max="36" width="3.28515625" style="2" hidden="1" customWidth="1"/>
    <col min="37" max="38" width="4.28515625" style="2" customWidth="1"/>
    <col min="39" max="39" width="10.85546875" style="2" customWidth="1"/>
    <col min="40" max="16384" width="9.140625" style="2"/>
  </cols>
  <sheetData>
    <row r="2" spans="1:105" s="4" customFormat="1" ht="24" customHeight="1">
      <c r="A2" s="22"/>
      <c r="B2" s="70"/>
      <c r="C2" s="71"/>
      <c r="D2" s="71"/>
      <c r="E2" s="71"/>
      <c r="F2" s="32" t="s">
        <v>9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6"/>
      <c r="AN2" s="2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</row>
    <row r="3" spans="1:105" s="4" customFormat="1" ht="22.5" customHeight="1">
      <c r="A3" s="23"/>
      <c r="B3" s="72"/>
      <c r="C3" s="73"/>
      <c r="D3" s="73"/>
      <c r="E3" s="73"/>
      <c r="F3" s="27" t="s">
        <v>10</v>
      </c>
      <c r="G3" s="27"/>
      <c r="H3" s="27"/>
      <c r="I3" s="27"/>
      <c r="J3" s="27"/>
      <c r="K3" s="27"/>
      <c r="L3" s="27"/>
      <c r="M3" s="27"/>
      <c r="N3" s="27"/>
      <c r="O3" s="27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9"/>
      <c r="AN3" s="2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</row>
    <row r="4" spans="1:105" s="4" customFormat="1" ht="26.25" customHeight="1">
      <c r="A4" s="23"/>
      <c r="B4" s="72"/>
      <c r="C4" s="73"/>
      <c r="D4" s="73"/>
      <c r="E4" s="73"/>
      <c r="F4" s="30" t="s">
        <v>11</v>
      </c>
      <c r="G4" s="30"/>
      <c r="H4" s="30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9"/>
      <c r="AN4" s="2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</row>
    <row r="5" spans="1:105" s="4" customFormat="1" ht="18" customHeight="1">
      <c r="A5" s="23"/>
      <c r="B5" s="72"/>
      <c r="C5" s="73"/>
      <c r="D5" s="73"/>
      <c r="E5" s="73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9"/>
      <c r="AN5" s="2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</row>
    <row r="6" spans="1:105" s="4" customFormat="1" ht="21" customHeight="1">
      <c r="A6" s="24"/>
      <c r="B6" s="74"/>
      <c r="C6" s="75"/>
      <c r="D6" s="75"/>
      <c r="E6" s="75"/>
      <c r="F6" s="69" t="s">
        <v>12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31"/>
      <c r="AN6" s="2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</row>
    <row r="7" spans="1:105" s="1" customFormat="1" ht="26.25" customHeight="1">
      <c r="B7" s="84" t="s">
        <v>114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6" t="s">
        <v>122</v>
      </c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7"/>
    </row>
    <row r="8" spans="1:105" ht="21">
      <c r="B8" s="33"/>
      <c r="C8" s="34"/>
      <c r="D8" s="34"/>
      <c r="E8" s="35" t="s">
        <v>0</v>
      </c>
      <c r="F8" s="92"/>
      <c r="G8" s="92"/>
      <c r="H8" s="92"/>
      <c r="I8" s="92"/>
      <c r="J8" s="92"/>
      <c r="K8" s="92"/>
      <c r="L8" s="36"/>
      <c r="M8" s="91" t="s">
        <v>1</v>
      </c>
      <c r="N8" s="91"/>
      <c r="O8" s="91"/>
      <c r="P8" s="91"/>
      <c r="Q8" s="82"/>
      <c r="R8" s="82"/>
      <c r="S8" s="82"/>
      <c r="T8" s="82"/>
      <c r="U8" s="82"/>
      <c r="V8" s="82"/>
      <c r="W8" s="82"/>
      <c r="X8" s="82"/>
      <c r="Y8" s="82"/>
      <c r="Z8" s="37"/>
      <c r="AA8" s="37"/>
      <c r="AB8" s="88" t="s">
        <v>7</v>
      </c>
      <c r="AC8" s="88"/>
      <c r="AD8" s="88"/>
      <c r="AE8" s="89" t="s">
        <v>8</v>
      </c>
      <c r="AF8" s="89"/>
      <c r="AG8" s="89"/>
      <c r="AH8" s="89"/>
      <c r="AI8" s="89"/>
      <c r="AJ8" s="89"/>
      <c r="AK8" s="36"/>
      <c r="AL8" s="36"/>
      <c r="AM8" s="38"/>
    </row>
    <row r="9" spans="1:105" ht="21">
      <c r="B9" s="33"/>
      <c r="C9" s="34"/>
      <c r="D9" s="34"/>
      <c r="E9" s="41" t="s">
        <v>2</v>
      </c>
      <c r="F9" s="76" t="s">
        <v>16</v>
      </c>
      <c r="G9" s="76"/>
      <c r="H9" s="76"/>
      <c r="I9" s="76"/>
      <c r="J9" s="76"/>
      <c r="K9" s="76"/>
      <c r="L9" s="36"/>
      <c r="M9" s="91" t="s">
        <v>3</v>
      </c>
      <c r="N9" s="91"/>
      <c r="O9" s="91"/>
      <c r="P9" s="91"/>
      <c r="Q9" s="76" t="s">
        <v>17</v>
      </c>
      <c r="R9" s="76"/>
      <c r="S9" s="76"/>
      <c r="T9" s="76"/>
      <c r="U9" s="76"/>
      <c r="V9" s="76"/>
      <c r="W9" s="76"/>
      <c r="X9" s="76"/>
      <c r="Y9" s="76"/>
      <c r="Z9" s="36"/>
      <c r="AA9" s="42"/>
      <c r="AB9" s="88" t="s">
        <v>4</v>
      </c>
      <c r="AC9" s="88"/>
      <c r="AD9" s="88"/>
      <c r="AE9" s="90">
        <v>2010</v>
      </c>
      <c r="AF9" s="90"/>
      <c r="AG9" s="90"/>
      <c r="AH9" s="90"/>
      <c r="AI9" s="90"/>
      <c r="AJ9" s="90"/>
      <c r="AK9" s="36"/>
      <c r="AL9" s="36"/>
      <c r="AM9" s="38"/>
    </row>
    <row r="10" spans="1:105">
      <c r="B10" s="43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40"/>
    </row>
    <row r="11" spans="1:105" ht="15" customHeight="1">
      <c r="B11" s="9"/>
      <c r="C11" s="12"/>
      <c r="D11" s="13"/>
      <c r="E11" s="5"/>
      <c r="F11" s="6"/>
      <c r="G11" s="77" t="s">
        <v>18</v>
      </c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9"/>
      <c r="AK11" s="93" t="s">
        <v>21</v>
      </c>
      <c r="AL11" s="94"/>
      <c r="AM11" s="95"/>
      <c r="AN11" s="3"/>
    </row>
    <row r="12" spans="1:105" ht="15" customHeight="1">
      <c r="B12" s="48"/>
      <c r="C12" s="44"/>
      <c r="D12" s="49"/>
      <c r="E12" s="45"/>
      <c r="F12" s="46"/>
      <c r="G12" s="77" t="s">
        <v>27</v>
      </c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9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96"/>
      <c r="AL12" s="97"/>
      <c r="AM12" s="98"/>
      <c r="AN12" s="3"/>
    </row>
    <row r="13" spans="1:105" ht="15" customHeight="1">
      <c r="B13" s="48"/>
      <c r="C13" s="44"/>
      <c r="D13" s="49"/>
      <c r="E13" s="45"/>
      <c r="F13" s="46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96"/>
      <c r="AL13" s="97"/>
      <c r="AM13" s="98"/>
      <c r="AN13" s="3"/>
    </row>
    <row r="14" spans="1:105" ht="17.25" customHeight="1">
      <c r="B14" s="16" t="s">
        <v>13</v>
      </c>
      <c r="C14" s="80" t="s">
        <v>14</v>
      </c>
      <c r="D14" s="81"/>
      <c r="E14" s="104" t="s">
        <v>5</v>
      </c>
      <c r="F14" s="105"/>
      <c r="G14" s="77" t="s">
        <v>15</v>
      </c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9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99"/>
      <c r="AL14" s="100"/>
      <c r="AM14" s="101"/>
      <c r="AN14" s="3"/>
    </row>
    <row r="15" spans="1:105">
      <c r="B15" s="10"/>
      <c r="C15" s="14"/>
      <c r="D15" s="15"/>
      <c r="E15" s="7"/>
      <c r="F15" s="8"/>
      <c r="G15" s="50">
        <v>1</v>
      </c>
      <c r="H15" s="51">
        <v>2</v>
      </c>
      <c r="I15" s="51">
        <v>3</v>
      </c>
      <c r="J15" s="51">
        <v>4</v>
      </c>
      <c r="K15" s="51">
        <v>5</v>
      </c>
      <c r="L15" s="51">
        <v>6</v>
      </c>
      <c r="M15" s="51">
        <v>7</v>
      </c>
      <c r="N15" s="51">
        <v>8</v>
      </c>
      <c r="O15" s="51">
        <v>9</v>
      </c>
      <c r="P15" s="51">
        <v>10</v>
      </c>
      <c r="Q15" s="51">
        <v>11</v>
      </c>
      <c r="R15" s="51">
        <v>12</v>
      </c>
      <c r="S15" s="51">
        <v>13</v>
      </c>
      <c r="T15" s="51">
        <v>14</v>
      </c>
      <c r="U15" s="51">
        <v>15</v>
      </c>
      <c r="V15" s="52">
        <v>16</v>
      </c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0" t="s">
        <v>6</v>
      </c>
      <c r="AL15" s="20" t="s">
        <v>19</v>
      </c>
      <c r="AM15" s="20" t="s">
        <v>20</v>
      </c>
      <c r="AN15" s="3"/>
    </row>
    <row r="16" spans="1:105" ht="14.1" customHeight="1">
      <c r="B16" s="11">
        <f ca="1">OFFSET(B16,-1,0,1,1)+1</f>
        <v>1</v>
      </c>
      <c r="C16" s="64" t="s">
        <v>28</v>
      </c>
      <c r="D16" s="65"/>
      <c r="E16" s="64" t="s">
        <v>29</v>
      </c>
      <c r="F16" s="65"/>
      <c r="G16" s="17" t="s">
        <v>22</v>
      </c>
      <c r="H16" s="17" t="s">
        <v>22</v>
      </c>
      <c r="I16" s="17" t="s">
        <v>22</v>
      </c>
      <c r="J16" s="17" t="s">
        <v>22</v>
      </c>
      <c r="K16" s="17" t="s">
        <v>22</v>
      </c>
      <c r="L16" s="17" t="s">
        <v>23</v>
      </c>
      <c r="M16" s="17" t="s">
        <v>23</v>
      </c>
      <c r="N16" s="17" t="s">
        <v>23</v>
      </c>
      <c r="O16" s="17" t="s">
        <v>23</v>
      </c>
      <c r="P16" s="17" t="s">
        <v>23</v>
      </c>
      <c r="Q16" s="17" t="s">
        <v>22</v>
      </c>
      <c r="R16" s="17" t="s">
        <v>22</v>
      </c>
      <c r="S16" s="17" t="s">
        <v>23</v>
      </c>
      <c r="T16" s="17" t="s">
        <v>23</v>
      </c>
      <c r="U16" s="17" t="s">
        <v>23</v>
      </c>
      <c r="V16" s="19" t="s">
        <v>22</v>
      </c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8">
        <f>COUNTIF(G16:AJ16,"P")</f>
        <v>8</v>
      </c>
      <c r="AL16" s="18">
        <f>COUNTIF(G16:AJ16,"A")</f>
        <v>8</v>
      </c>
      <c r="AM16" s="18">
        <f>AK16*100/16</f>
        <v>50</v>
      </c>
      <c r="AN16" s="3"/>
    </row>
    <row r="17" spans="2:40" ht="14.1" customHeight="1">
      <c r="B17" s="11">
        <f t="shared" ref="B17:B58" ca="1" si="0">OFFSET(B17,-1,0,1,1)+1</f>
        <v>2</v>
      </c>
      <c r="C17" s="64" t="s">
        <v>30</v>
      </c>
      <c r="D17" s="65"/>
      <c r="E17" s="64" t="s">
        <v>31</v>
      </c>
      <c r="F17" s="65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8">
        <f t="shared" ref="AK17:AK58" si="1">COUNTIF(G17:AJ17,"P")</f>
        <v>0</v>
      </c>
      <c r="AL17" s="18">
        <f t="shared" ref="AL17:AL58" si="2">COUNTIF(G17:AJ17,"A")</f>
        <v>0</v>
      </c>
      <c r="AM17" s="18">
        <f t="shared" ref="AM17:AM58" si="3">AK17*100/16</f>
        <v>0</v>
      </c>
      <c r="AN17" s="3"/>
    </row>
    <row r="18" spans="2:40" ht="14.1" customHeight="1">
      <c r="B18" s="11">
        <f t="shared" ca="1" si="0"/>
        <v>3</v>
      </c>
      <c r="C18" s="64" t="s">
        <v>32</v>
      </c>
      <c r="D18" s="65"/>
      <c r="E18" s="64" t="s">
        <v>33</v>
      </c>
      <c r="F18" s="65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8">
        <f t="shared" si="1"/>
        <v>0</v>
      </c>
      <c r="AL18" s="18">
        <f t="shared" si="2"/>
        <v>0</v>
      </c>
      <c r="AM18" s="18">
        <f t="shared" si="3"/>
        <v>0</v>
      </c>
      <c r="AN18" s="3"/>
    </row>
    <row r="19" spans="2:40" ht="14.1" customHeight="1">
      <c r="B19" s="11">
        <f t="shared" ca="1" si="0"/>
        <v>4</v>
      </c>
      <c r="C19" s="64" t="s">
        <v>34</v>
      </c>
      <c r="D19" s="65"/>
      <c r="E19" s="64" t="s">
        <v>35</v>
      </c>
      <c r="F19" s="65"/>
      <c r="G19" s="17" t="s">
        <v>23</v>
      </c>
      <c r="H19" s="17" t="s">
        <v>22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8">
        <f t="shared" si="1"/>
        <v>1</v>
      </c>
      <c r="AL19" s="18">
        <f t="shared" si="2"/>
        <v>1</v>
      </c>
      <c r="AM19" s="18">
        <f t="shared" si="3"/>
        <v>6.25</v>
      </c>
      <c r="AN19" s="3"/>
    </row>
    <row r="20" spans="2:40" ht="14.1" customHeight="1">
      <c r="B20" s="11">
        <f t="shared" ca="1" si="0"/>
        <v>5</v>
      </c>
      <c r="C20" s="64" t="s">
        <v>36</v>
      </c>
      <c r="D20" s="65"/>
      <c r="E20" s="64" t="s">
        <v>37</v>
      </c>
      <c r="F20" s="65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8">
        <f t="shared" si="1"/>
        <v>0</v>
      </c>
      <c r="AL20" s="18">
        <f t="shared" si="2"/>
        <v>0</v>
      </c>
      <c r="AM20" s="18">
        <f t="shared" si="3"/>
        <v>0</v>
      </c>
      <c r="AN20" s="3"/>
    </row>
    <row r="21" spans="2:40" ht="14.1" customHeight="1">
      <c r="B21" s="11">
        <f t="shared" ca="1" si="0"/>
        <v>6</v>
      </c>
      <c r="C21" s="64" t="s">
        <v>38</v>
      </c>
      <c r="D21" s="65"/>
      <c r="E21" s="64" t="s">
        <v>39</v>
      </c>
      <c r="F21" s="65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8">
        <f t="shared" si="1"/>
        <v>0</v>
      </c>
      <c r="AL21" s="18">
        <f t="shared" si="2"/>
        <v>0</v>
      </c>
      <c r="AM21" s="18">
        <f t="shared" si="3"/>
        <v>0</v>
      </c>
      <c r="AN21" s="3"/>
    </row>
    <row r="22" spans="2:40" ht="14.1" customHeight="1">
      <c r="B22" s="11">
        <f t="shared" ca="1" si="0"/>
        <v>7</v>
      </c>
      <c r="C22" s="64" t="s">
        <v>40</v>
      </c>
      <c r="D22" s="65"/>
      <c r="E22" s="64" t="s">
        <v>41</v>
      </c>
      <c r="F22" s="65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8">
        <f t="shared" si="1"/>
        <v>0</v>
      </c>
      <c r="AL22" s="18">
        <f t="shared" si="2"/>
        <v>0</v>
      </c>
      <c r="AM22" s="18">
        <f t="shared" si="3"/>
        <v>0</v>
      </c>
      <c r="AN22" s="3"/>
    </row>
    <row r="23" spans="2:40" ht="14.1" customHeight="1">
      <c r="B23" s="11">
        <f t="shared" ca="1" si="0"/>
        <v>8</v>
      </c>
      <c r="C23" s="64" t="s">
        <v>42</v>
      </c>
      <c r="D23" s="65"/>
      <c r="E23" s="64" t="s">
        <v>43</v>
      </c>
      <c r="F23" s="65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8">
        <f t="shared" si="1"/>
        <v>0</v>
      </c>
      <c r="AL23" s="18">
        <f t="shared" si="2"/>
        <v>0</v>
      </c>
      <c r="AM23" s="18">
        <f t="shared" si="3"/>
        <v>0</v>
      </c>
      <c r="AN23" s="3"/>
    </row>
    <row r="24" spans="2:40" ht="14.1" customHeight="1">
      <c r="B24" s="11">
        <f t="shared" ca="1" si="0"/>
        <v>9</v>
      </c>
      <c r="C24" s="64" t="s">
        <v>44</v>
      </c>
      <c r="D24" s="65"/>
      <c r="E24" s="64" t="s">
        <v>45</v>
      </c>
      <c r="F24" s="65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8">
        <f t="shared" si="1"/>
        <v>0</v>
      </c>
      <c r="AL24" s="18">
        <f t="shared" si="2"/>
        <v>0</v>
      </c>
      <c r="AM24" s="18">
        <f t="shared" si="3"/>
        <v>0</v>
      </c>
      <c r="AN24" s="3"/>
    </row>
    <row r="25" spans="2:40" ht="14.1" customHeight="1">
      <c r="B25" s="11">
        <f t="shared" ca="1" si="0"/>
        <v>10</v>
      </c>
      <c r="C25" s="64" t="s">
        <v>46</v>
      </c>
      <c r="D25" s="65"/>
      <c r="E25" s="64" t="s">
        <v>47</v>
      </c>
      <c r="F25" s="65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8">
        <f t="shared" si="1"/>
        <v>0</v>
      </c>
      <c r="AL25" s="18">
        <f t="shared" si="2"/>
        <v>0</v>
      </c>
      <c r="AM25" s="18">
        <f t="shared" si="3"/>
        <v>0</v>
      </c>
      <c r="AN25" s="3"/>
    </row>
    <row r="26" spans="2:40" ht="14.1" customHeight="1">
      <c r="B26" s="11">
        <f t="shared" ca="1" si="0"/>
        <v>11</v>
      </c>
      <c r="C26" s="64" t="s">
        <v>48</v>
      </c>
      <c r="D26" s="65"/>
      <c r="E26" s="64" t="s">
        <v>49</v>
      </c>
      <c r="F26" s="65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8">
        <f t="shared" si="1"/>
        <v>0</v>
      </c>
      <c r="AL26" s="18">
        <f t="shared" si="2"/>
        <v>0</v>
      </c>
      <c r="AM26" s="18">
        <f t="shared" si="3"/>
        <v>0</v>
      </c>
      <c r="AN26" s="3"/>
    </row>
    <row r="27" spans="2:40" ht="14.1" customHeight="1">
      <c r="B27" s="11">
        <f t="shared" ca="1" si="0"/>
        <v>12</v>
      </c>
      <c r="C27" s="64" t="s">
        <v>50</v>
      </c>
      <c r="D27" s="65"/>
      <c r="E27" s="64" t="s">
        <v>51</v>
      </c>
      <c r="F27" s="65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8">
        <f t="shared" si="1"/>
        <v>0</v>
      </c>
      <c r="AL27" s="18">
        <f t="shared" si="2"/>
        <v>0</v>
      </c>
      <c r="AM27" s="18">
        <f t="shared" si="3"/>
        <v>0</v>
      </c>
      <c r="AN27" s="3"/>
    </row>
    <row r="28" spans="2:40" ht="14.1" customHeight="1">
      <c r="B28" s="11">
        <f t="shared" ca="1" si="0"/>
        <v>13</v>
      </c>
      <c r="C28" s="64" t="s">
        <v>52</v>
      </c>
      <c r="D28" s="65"/>
      <c r="E28" s="64" t="s">
        <v>53</v>
      </c>
      <c r="F28" s="65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8">
        <f t="shared" si="1"/>
        <v>0</v>
      </c>
      <c r="AL28" s="18">
        <f t="shared" si="2"/>
        <v>0</v>
      </c>
      <c r="AM28" s="18">
        <f t="shared" si="3"/>
        <v>0</v>
      </c>
      <c r="AN28" s="3"/>
    </row>
    <row r="29" spans="2:40" ht="14.1" customHeight="1">
      <c r="B29" s="11">
        <f t="shared" ca="1" si="0"/>
        <v>14</v>
      </c>
      <c r="C29" s="64" t="s">
        <v>54</v>
      </c>
      <c r="D29" s="65"/>
      <c r="E29" s="64" t="s">
        <v>55</v>
      </c>
      <c r="F29" s="65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8">
        <f t="shared" si="1"/>
        <v>0</v>
      </c>
      <c r="AL29" s="18">
        <f t="shared" si="2"/>
        <v>0</v>
      </c>
      <c r="AM29" s="18">
        <f t="shared" si="3"/>
        <v>0</v>
      </c>
      <c r="AN29" s="3"/>
    </row>
    <row r="30" spans="2:40" ht="14.1" customHeight="1">
      <c r="B30" s="11">
        <f t="shared" ca="1" si="0"/>
        <v>15</v>
      </c>
      <c r="C30" s="64" t="s">
        <v>56</v>
      </c>
      <c r="D30" s="65"/>
      <c r="E30" s="102" t="s">
        <v>57</v>
      </c>
      <c r="F30" s="103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8">
        <f t="shared" si="1"/>
        <v>0</v>
      </c>
      <c r="AL30" s="18">
        <f t="shared" si="2"/>
        <v>0</v>
      </c>
      <c r="AM30" s="18">
        <f t="shared" si="3"/>
        <v>0</v>
      </c>
      <c r="AN30" s="3"/>
    </row>
    <row r="31" spans="2:40" ht="14.1" customHeight="1">
      <c r="B31" s="11">
        <f t="shared" ca="1" si="0"/>
        <v>16</v>
      </c>
      <c r="C31" s="64" t="s">
        <v>58</v>
      </c>
      <c r="D31" s="65"/>
      <c r="E31" s="64" t="s">
        <v>59</v>
      </c>
      <c r="F31" s="65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8">
        <f t="shared" si="1"/>
        <v>0</v>
      </c>
      <c r="AL31" s="18">
        <f t="shared" si="2"/>
        <v>0</v>
      </c>
      <c r="AM31" s="18">
        <f t="shared" si="3"/>
        <v>0</v>
      </c>
      <c r="AN31" s="3"/>
    </row>
    <row r="32" spans="2:40" ht="14.1" customHeight="1">
      <c r="B32" s="11">
        <f t="shared" ca="1" si="0"/>
        <v>17</v>
      </c>
      <c r="C32" s="64" t="s">
        <v>60</v>
      </c>
      <c r="D32" s="65"/>
      <c r="E32" s="64" t="s">
        <v>61</v>
      </c>
      <c r="F32" s="65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8">
        <f t="shared" si="1"/>
        <v>0</v>
      </c>
      <c r="AL32" s="18">
        <f t="shared" si="2"/>
        <v>0</v>
      </c>
      <c r="AM32" s="18">
        <f t="shared" si="3"/>
        <v>0</v>
      </c>
      <c r="AN32" s="3"/>
    </row>
    <row r="33" spans="2:40" ht="14.1" customHeight="1">
      <c r="B33" s="11">
        <f t="shared" ca="1" si="0"/>
        <v>18</v>
      </c>
      <c r="C33" s="64" t="s">
        <v>62</v>
      </c>
      <c r="D33" s="65"/>
      <c r="E33" s="64" t="s">
        <v>63</v>
      </c>
      <c r="F33" s="65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8">
        <f t="shared" si="1"/>
        <v>0</v>
      </c>
      <c r="AL33" s="18">
        <f t="shared" si="2"/>
        <v>0</v>
      </c>
      <c r="AM33" s="18">
        <f t="shared" si="3"/>
        <v>0</v>
      </c>
      <c r="AN33" s="3"/>
    </row>
    <row r="34" spans="2:40" ht="14.1" customHeight="1">
      <c r="B34" s="11">
        <f t="shared" ca="1" si="0"/>
        <v>19</v>
      </c>
      <c r="C34" s="64" t="s">
        <v>64</v>
      </c>
      <c r="D34" s="65"/>
      <c r="E34" s="64" t="s">
        <v>65</v>
      </c>
      <c r="F34" s="65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8">
        <f t="shared" si="1"/>
        <v>0</v>
      </c>
      <c r="AL34" s="18">
        <f t="shared" si="2"/>
        <v>0</v>
      </c>
      <c r="AM34" s="18">
        <f t="shared" si="3"/>
        <v>0</v>
      </c>
      <c r="AN34" s="3"/>
    </row>
    <row r="35" spans="2:40" ht="14.1" customHeight="1">
      <c r="B35" s="11">
        <f t="shared" ca="1" si="0"/>
        <v>20</v>
      </c>
      <c r="C35" s="64" t="s">
        <v>66</v>
      </c>
      <c r="D35" s="65"/>
      <c r="E35" s="64" t="s">
        <v>67</v>
      </c>
      <c r="F35" s="65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8">
        <f t="shared" si="1"/>
        <v>0</v>
      </c>
      <c r="AL35" s="18">
        <f t="shared" si="2"/>
        <v>0</v>
      </c>
      <c r="AM35" s="18">
        <f t="shared" si="3"/>
        <v>0</v>
      </c>
      <c r="AN35" s="3"/>
    </row>
    <row r="36" spans="2:40" ht="14.1" customHeight="1">
      <c r="B36" s="11">
        <f t="shared" ca="1" si="0"/>
        <v>21</v>
      </c>
      <c r="C36" s="64" t="s">
        <v>68</v>
      </c>
      <c r="D36" s="65"/>
      <c r="E36" s="64" t="s">
        <v>69</v>
      </c>
      <c r="F36" s="65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8">
        <f t="shared" si="1"/>
        <v>0</v>
      </c>
      <c r="AL36" s="18">
        <f t="shared" si="2"/>
        <v>0</v>
      </c>
      <c r="AM36" s="18">
        <f t="shared" si="3"/>
        <v>0</v>
      </c>
      <c r="AN36" s="3"/>
    </row>
    <row r="37" spans="2:40" ht="14.1" customHeight="1">
      <c r="B37" s="11">
        <f t="shared" ca="1" si="0"/>
        <v>22</v>
      </c>
      <c r="C37" s="64" t="s">
        <v>70</v>
      </c>
      <c r="D37" s="65"/>
      <c r="E37" s="64" t="s">
        <v>71</v>
      </c>
      <c r="F37" s="65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8">
        <f t="shared" si="1"/>
        <v>0</v>
      </c>
      <c r="AL37" s="18">
        <f t="shared" si="2"/>
        <v>0</v>
      </c>
      <c r="AM37" s="18">
        <f>AK37*100/16</f>
        <v>0</v>
      </c>
      <c r="AN37" s="3"/>
    </row>
    <row r="38" spans="2:40" ht="14.1" customHeight="1">
      <c r="B38" s="11">
        <f t="shared" ca="1" si="0"/>
        <v>23</v>
      </c>
      <c r="C38" s="64" t="s">
        <v>72</v>
      </c>
      <c r="D38" s="65"/>
      <c r="E38" s="64" t="s">
        <v>73</v>
      </c>
      <c r="F38" s="65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8">
        <f t="shared" si="1"/>
        <v>0</v>
      </c>
      <c r="AL38" s="18">
        <f t="shared" si="2"/>
        <v>0</v>
      </c>
      <c r="AM38" s="18">
        <f t="shared" si="3"/>
        <v>0</v>
      </c>
      <c r="AN38" s="3"/>
    </row>
    <row r="39" spans="2:40" ht="14.1" customHeight="1">
      <c r="B39" s="11">
        <f t="shared" ca="1" si="0"/>
        <v>24</v>
      </c>
      <c r="C39" s="64" t="s">
        <v>74</v>
      </c>
      <c r="D39" s="65"/>
      <c r="E39" s="64" t="s">
        <v>75</v>
      </c>
      <c r="F39" s="65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8">
        <f t="shared" si="1"/>
        <v>0</v>
      </c>
      <c r="AL39" s="18">
        <f t="shared" si="2"/>
        <v>0</v>
      </c>
      <c r="AM39" s="18">
        <f t="shared" si="3"/>
        <v>0</v>
      </c>
      <c r="AN39" s="3"/>
    </row>
    <row r="40" spans="2:40" ht="14.1" customHeight="1">
      <c r="B40" s="11">
        <f t="shared" ca="1" si="0"/>
        <v>25</v>
      </c>
      <c r="C40" s="64" t="s">
        <v>76</v>
      </c>
      <c r="D40" s="65"/>
      <c r="E40" s="64" t="s">
        <v>77</v>
      </c>
      <c r="F40" s="65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8">
        <f t="shared" si="1"/>
        <v>0</v>
      </c>
      <c r="AL40" s="18">
        <f t="shared" si="2"/>
        <v>0</v>
      </c>
      <c r="AM40" s="18">
        <f t="shared" si="3"/>
        <v>0</v>
      </c>
      <c r="AN40" s="3"/>
    </row>
    <row r="41" spans="2:40" ht="14.1" customHeight="1">
      <c r="B41" s="11">
        <f t="shared" ca="1" si="0"/>
        <v>26</v>
      </c>
      <c r="C41" s="64" t="s">
        <v>78</v>
      </c>
      <c r="D41" s="65"/>
      <c r="E41" s="64" t="s">
        <v>79</v>
      </c>
      <c r="F41" s="65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8">
        <f t="shared" si="1"/>
        <v>0</v>
      </c>
      <c r="AL41" s="18">
        <f t="shared" si="2"/>
        <v>0</v>
      </c>
      <c r="AM41" s="18">
        <f t="shared" si="3"/>
        <v>0</v>
      </c>
      <c r="AN41" s="3"/>
    </row>
    <row r="42" spans="2:40" ht="14.1" customHeight="1">
      <c r="B42" s="11">
        <f t="shared" ca="1" si="0"/>
        <v>27</v>
      </c>
      <c r="C42" s="64" t="s">
        <v>80</v>
      </c>
      <c r="D42" s="65"/>
      <c r="E42" s="64" t="s">
        <v>81</v>
      </c>
      <c r="F42" s="65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8">
        <f t="shared" si="1"/>
        <v>0</v>
      </c>
      <c r="AL42" s="18">
        <f t="shared" si="2"/>
        <v>0</v>
      </c>
      <c r="AM42" s="18">
        <f t="shared" si="3"/>
        <v>0</v>
      </c>
      <c r="AN42" s="3"/>
    </row>
    <row r="43" spans="2:40" ht="14.1" customHeight="1">
      <c r="B43" s="11">
        <f t="shared" ca="1" si="0"/>
        <v>28</v>
      </c>
      <c r="C43" s="64" t="s">
        <v>82</v>
      </c>
      <c r="D43" s="65"/>
      <c r="E43" s="64" t="s">
        <v>83</v>
      </c>
      <c r="F43" s="65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8">
        <f t="shared" si="1"/>
        <v>0</v>
      </c>
      <c r="AL43" s="18">
        <f t="shared" si="2"/>
        <v>0</v>
      </c>
      <c r="AM43" s="18">
        <f t="shared" si="3"/>
        <v>0</v>
      </c>
      <c r="AN43" s="3"/>
    </row>
    <row r="44" spans="2:40" ht="14.1" customHeight="1">
      <c r="B44" s="11">
        <f t="shared" ca="1" si="0"/>
        <v>29</v>
      </c>
      <c r="C44" s="64" t="s">
        <v>84</v>
      </c>
      <c r="D44" s="65"/>
      <c r="E44" s="64" t="s">
        <v>85</v>
      </c>
      <c r="F44" s="65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8">
        <f t="shared" si="1"/>
        <v>0</v>
      </c>
      <c r="AL44" s="18">
        <f t="shared" si="2"/>
        <v>0</v>
      </c>
      <c r="AM44" s="18">
        <f t="shared" si="3"/>
        <v>0</v>
      </c>
      <c r="AN44" s="3"/>
    </row>
    <row r="45" spans="2:40" ht="14.1" customHeight="1">
      <c r="B45" s="11">
        <f t="shared" ca="1" si="0"/>
        <v>30</v>
      </c>
      <c r="C45" s="64" t="s">
        <v>86</v>
      </c>
      <c r="D45" s="65"/>
      <c r="E45" s="64" t="s">
        <v>87</v>
      </c>
      <c r="F45" s="65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8">
        <f t="shared" si="1"/>
        <v>0</v>
      </c>
      <c r="AL45" s="18">
        <f t="shared" si="2"/>
        <v>0</v>
      </c>
      <c r="AM45" s="18">
        <f t="shared" si="3"/>
        <v>0</v>
      </c>
      <c r="AN45" s="3"/>
    </row>
    <row r="46" spans="2:40" ht="14.1" customHeight="1">
      <c r="B46" s="11">
        <f t="shared" ca="1" si="0"/>
        <v>31</v>
      </c>
      <c r="C46" s="64" t="s">
        <v>88</v>
      </c>
      <c r="D46" s="65"/>
      <c r="E46" s="64" t="s">
        <v>89</v>
      </c>
      <c r="F46" s="65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8">
        <f t="shared" si="1"/>
        <v>0</v>
      </c>
      <c r="AL46" s="18">
        <f t="shared" si="2"/>
        <v>0</v>
      </c>
      <c r="AM46" s="18">
        <f t="shared" si="3"/>
        <v>0</v>
      </c>
      <c r="AN46" s="3"/>
    </row>
    <row r="47" spans="2:40" ht="14.1" customHeight="1">
      <c r="B47" s="11">
        <f t="shared" ca="1" si="0"/>
        <v>32</v>
      </c>
      <c r="C47" s="64" t="s">
        <v>90</v>
      </c>
      <c r="D47" s="65"/>
      <c r="E47" s="64" t="s">
        <v>91</v>
      </c>
      <c r="F47" s="65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8">
        <f t="shared" si="1"/>
        <v>0</v>
      </c>
      <c r="AL47" s="18">
        <f t="shared" si="2"/>
        <v>0</v>
      </c>
      <c r="AM47" s="18">
        <f t="shared" si="3"/>
        <v>0</v>
      </c>
      <c r="AN47" s="3"/>
    </row>
    <row r="48" spans="2:40" ht="14.1" customHeight="1">
      <c r="B48" s="11">
        <f t="shared" ca="1" si="0"/>
        <v>33</v>
      </c>
      <c r="C48" s="64" t="s">
        <v>92</v>
      </c>
      <c r="D48" s="65"/>
      <c r="E48" s="64" t="s">
        <v>93</v>
      </c>
      <c r="F48" s="65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8">
        <f t="shared" si="1"/>
        <v>0</v>
      </c>
      <c r="AL48" s="18">
        <f t="shared" si="2"/>
        <v>0</v>
      </c>
      <c r="AM48" s="18">
        <f t="shared" si="3"/>
        <v>0</v>
      </c>
      <c r="AN48" s="3"/>
    </row>
    <row r="49" spans="2:40" ht="14.1" customHeight="1">
      <c r="B49" s="11">
        <f t="shared" ca="1" si="0"/>
        <v>34</v>
      </c>
      <c r="C49" s="64" t="s">
        <v>94</v>
      </c>
      <c r="D49" s="65"/>
      <c r="E49" s="64" t="s">
        <v>95</v>
      </c>
      <c r="F49" s="65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8">
        <f t="shared" si="1"/>
        <v>0</v>
      </c>
      <c r="AL49" s="18">
        <f t="shared" si="2"/>
        <v>0</v>
      </c>
      <c r="AM49" s="18">
        <f t="shared" si="3"/>
        <v>0</v>
      </c>
      <c r="AN49" s="3"/>
    </row>
    <row r="50" spans="2:40" ht="14.1" customHeight="1">
      <c r="B50" s="11">
        <f t="shared" ca="1" si="0"/>
        <v>35</v>
      </c>
      <c r="C50" s="64" t="s">
        <v>96</v>
      </c>
      <c r="D50" s="65"/>
      <c r="E50" s="64" t="s">
        <v>97</v>
      </c>
      <c r="F50" s="65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8">
        <f t="shared" si="1"/>
        <v>0</v>
      </c>
      <c r="AL50" s="18">
        <f t="shared" si="2"/>
        <v>0</v>
      </c>
      <c r="AM50" s="18">
        <f t="shared" si="3"/>
        <v>0</v>
      </c>
      <c r="AN50" s="3"/>
    </row>
    <row r="51" spans="2:40">
      <c r="B51" s="11">
        <f t="shared" ca="1" si="0"/>
        <v>36</v>
      </c>
      <c r="C51" s="64" t="s">
        <v>98</v>
      </c>
      <c r="D51" s="65"/>
      <c r="E51" s="64" t="s">
        <v>99</v>
      </c>
      <c r="F51" s="65"/>
      <c r="G51" s="17"/>
      <c r="H51" s="4"/>
      <c r="I51" s="4"/>
      <c r="J51" s="4"/>
      <c r="K51" s="4"/>
      <c r="L51" s="4"/>
      <c r="M51" s="17"/>
      <c r="N51" s="17"/>
      <c r="O51" s="4"/>
      <c r="P51" s="4"/>
      <c r="Q51" s="4"/>
      <c r="R51" s="4"/>
      <c r="S51" s="4"/>
      <c r="T51" s="17"/>
      <c r="U51" s="17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18">
        <f t="shared" si="1"/>
        <v>0</v>
      </c>
      <c r="AL51" s="18">
        <f t="shared" si="2"/>
        <v>0</v>
      </c>
      <c r="AM51" s="18">
        <f t="shared" si="3"/>
        <v>0</v>
      </c>
      <c r="AN51" s="3"/>
    </row>
    <row r="52" spans="2:40">
      <c r="B52" s="11">
        <f t="shared" ca="1" si="0"/>
        <v>37</v>
      </c>
      <c r="C52" s="64" t="s">
        <v>100</v>
      </c>
      <c r="D52" s="65"/>
      <c r="E52" s="64" t="s">
        <v>101</v>
      </c>
      <c r="F52" s="65"/>
      <c r="G52" s="17"/>
      <c r="H52" s="4"/>
      <c r="I52" s="4"/>
      <c r="J52" s="4"/>
      <c r="K52" s="4"/>
      <c r="L52" s="4"/>
      <c r="M52" s="17"/>
      <c r="N52" s="17"/>
      <c r="O52" s="4"/>
      <c r="P52" s="4"/>
      <c r="Q52" s="4"/>
      <c r="R52" s="4"/>
      <c r="S52" s="4"/>
      <c r="T52" s="17"/>
      <c r="U52" s="17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18">
        <f t="shared" si="1"/>
        <v>0</v>
      </c>
      <c r="AL52" s="18">
        <f t="shared" si="2"/>
        <v>0</v>
      </c>
      <c r="AM52" s="18">
        <f t="shared" si="3"/>
        <v>0</v>
      </c>
      <c r="AN52" s="3"/>
    </row>
    <row r="53" spans="2:40">
      <c r="B53" s="11">
        <f t="shared" ca="1" si="0"/>
        <v>38</v>
      </c>
      <c r="C53" s="64" t="s">
        <v>102</v>
      </c>
      <c r="D53" s="65"/>
      <c r="E53" s="64" t="s">
        <v>103</v>
      </c>
      <c r="F53" s="65"/>
      <c r="G53" s="17"/>
      <c r="H53" s="4"/>
      <c r="I53" s="4"/>
      <c r="J53" s="4"/>
      <c r="K53" s="4"/>
      <c r="L53" s="4"/>
      <c r="M53" s="17"/>
      <c r="N53" s="17"/>
      <c r="O53" s="4"/>
      <c r="P53" s="4"/>
      <c r="Q53" s="4"/>
      <c r="R53" s="4"/>
      <c r="S53" s="4"/>
      <c r="T53" s="17"/>
      <c r="U53" s="17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18">
        <f t="shared" si="1"/>
        <v>0</v>
      </c>
      <c r="AL53" s="18">
        <f t="shared" si="2"/>
        <v>0</v>
      </c>
      <c r="AM53" s="18">
        <f t="shared" si="3"/>
        <v>0</v>
      </c>
      <c r="AN53" s="3"/>
    </row>
    <row r="54" spans="2:40">
      <c r="B54" s="11">
        <f t="shared" ca="1" si="0"/>
        <v>39</v>
      </c>
      <c r="C54" s="64" t="s">
        <v>104</v>
      </c>
      <c r="D54" s="65"/>
      <c r="E54" s="64" t="s">
        <v>105</v>
      </c>
      <c r="F54" s="65"/>
      <c r="G54" s="17"/>
      <c r="H54" s="4"/>
      <c r="I54" s="4"/>
      <c r="J54" s="4"/>
      <c r="K54" s="4"/>
      <c r="L54" s="4"/>
      <c r="M54" s="17"/>
      <c r="N54" s="17"/>
      <c r="O54" s="4"/>
      <c r="P54" s="4"/>
      <c r="Q54" s="4"/>
      <c r="R54" s="4"/>
      <c r="S54" s="4"/>
      <c r="T54" s="17"/>
      <c r="U54" s="17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18">
        <f t="shared" si="1"/>
        <v>0</v>
      </c>
      <c r="AL54" s="18">
        <f t="shared" si="2"/>
        <v>0</v>
      </c>
      <c r="AM54" s="18">
        <f t="shared" si="3"/>
        <v>0</v>
      </c>
    </row>
    <row r="55" spans="2:40">
      <c r="B55" s="11">
        <f t="shared" ca="1" si="0"/>
        <v>40</v>
      </c>
      <c r="C55" s="64" t="s">
        <v>106</v>
      </c>
      <c r="D55" s="65"/>
      <c r="E55" s="64" t="s">
        <v>107</v>
      </c>
      <c r="F55" s="65"/>
      <c r="G55" s="17"/>
      <c r="H55" s="4"/>
      <c r="I55" s="4"/>
      <c r="J55" s="4"/>
      <c r="K55" s="4"/>
      <c r="L55" s="4"/>
      <c r="M55" s="17"/>
      <c r="N55" s="17"/>
      <c r="O55" s="4"/>
      <c r="P55" s="4"/>
      <c r="Q55" s="4"/>
      <c r="R55" s="4"/>
      <c r="S55" s="4"/>
      <c r="T55" s="17"/>
      <c r="U55" s="17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18">
        <f t="shared" si="1"/>
        <v>0</v>
      </c>
      <c r="AL55" s="18">
        <f t="shared" si="2"/>
        <v>0</v>
      </c>
      <c r="AM55" s="18">
        <f>AK55*100/16</f>
        <v>0</v>
      </c>
    </row>
    <row r="56" spans="2:40">
      <c r="B56" s="11">
        <f t="shared" ca="1" si="0"/>
        <v>41</v>
      </c>
      <c r="C56" s="64" t="s">
        <v>108</v>
      </c>
      <c r="D56" s="65"/>
      <c r="E56" s="64" t="s">
        <v>109</v>
      </c>
      <c r="F56" s="65"/>
      <c r="G56" s="17"/>
      <c r="H56" s="4"/>
      <c r="I56" s="4"/>
      <c r="J56" s="4"/>
      <c r="K56" s="4"/>
      <c r="L56" s="4"/>
      <c r="M56" s="17"/>
      <c r="N56" s="17"/>
      <c r="O56" s="4"/>
      <c r="P56" s="4"/>
      <c r="Q56" s="4"/>
      <c r="R56" s="4"/>
      <c r="S56" s="4"/>
      <c r="T56" s="17"/>
      <c r="U56" s="17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18">
        <f t="shared" si="1"/>
        <v>0</v>
      </c>
      <c r="AL56" s="18">
        <f t="shared" si="2"/>
        <v>0</v>
      </c>
      <c r="AM56" s="18">
        <f t="shared" si="3"/>
        <v>0</v>
      </c>
    </row>
    <row r="57" spans="2:40">
      <c r="B57" s="11">
        <f t="shared" ca="1" si="0"/>
        <v>42</v>
      </c>
      <c r="C57" s="64" t="s">
        <v>110</v>
      </c>
      <c r="D57" s="65"/>
      <c r="E57" s="64" t="s">
        <v>111</v>
      </c>
      <c r="F57" s="65"/>
      <c r="G57" s="17"/>
      <c r="H57" s="4"/>
      <c r="I57" s="4"/>
      <c r="J57" s="4"/>
      <c r="K57" s="4"/>
      <c r="L57" s="4"/>
      <c r="M57" s="17"/>
      <c r="N57" s="17"/>
      <c r="O57" s="4"/>
      <c r="P57" s="4"/>
      <c r="Q57" s="4"/>
      <c r="R57" s="4"/>
      <c r="S57" s="4"/>
      <c r="T57" s="17"/>
      <c r="U57" s="17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18">
        <f t="shared" si="1"/>
        <v>0</v>
      </c>
      <c r="AL57" s="18">
        <f t="shared" si="2"/>
        <v>0</v>
      </c>
      <c r="AM57" s="18">
        <f t="shared" si="3"/>
        <v>0</v>
      </c>
    </row>
    <row r="58" spans="2:40">
      <c r="B58" s="11">
        <f t="shared" ca="1" si="0"/>
        <v>43</v>
      </c>
      <c r="C58" s="67" t="s">
        <v>112</v>
      </c>
      <c r="D58" s="68"/>
      <c r="E58" s="67" t="s">
        <v>113</v>
      </c>
      <c r="F58" s="68"/>
      <c r="G58" s="17"/>
      <c r="H58" s="4"/>
      <c r="I58" s="4"/>
      <c r="J58" s="4"/>
      <c r="K58" s="4"/>
      <c r="L58" s="4"/>
      <c r="M58" s="17"/>
      <c r="N58" s="17"/>
      <c r="O58" s="4"/>
      <c r="P58" s="4"/>
      <c r="Q58" s="4"/>
      <c r="R58" s="4"/>
      <c r="S58" s="4"/>
      <c r="T58" s="17"/>
      <c r="U58" s="17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18">
        <f t="shared" si="1"/>
        <v>0</v>
      </c>
      <c r="AL58" s="18">
        <f t="shared" si="2"/>
        <v>0</v>
      </c>
      <c r="AM58" s="18">
        <f t="shared" si="3"/>
        <v>0</v>
      </c>
    </row>
    <row r="59" spans="2:40">
      <c r="B59" s="3"/>
      <c r="C59" s="66"/>
      <c r="D59" s="66"/>
      <c r="E59" s="66"/>
      <c r="F59" s="6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2:40">
      <c r="C60" s="83" t="s">
        <v>25</v>
      </c>
      <c r="D60" s="83"/>
      <c r="E60" s="83"/>
    </row>
    <row r="61" spans="2:40">
      <c r="C61" s="47"/>
      <c r="D61" s="47"/>
      <c r="F61" s="47"/>
    </row>
    <row r="62" spans="2:40">
      <c r="C62" s="47"/>
      <c r="D62" s="47"/>
      <c r="E62" s="47" t="s">
        <v>0</v>
      </c>
      <c r="F62" s="47"/>
      <c r="P62" s="83" t="s">
        <v>24</v>
      </c>
      <c r="Q62" s="83"/>
    </row>
    <row r="63" spans="2:40">
      <c r="C63" s="47"/>
      <c r="D63" s="47"/>
      <c r="E63" s="47"/>
      <c r="F63" s="47"/>
    </row>
    <row r="64" spans="2:40">
      <c r="E64" s="2" t="s">
        <v>26</v>
      </c>
      <c r="P64" s="83" t="s">
        <v>26</v>
      </c>
      <c r="Q64" s="83"/>
      <c r="R64" s="83"/>
    </row>
  </sheetData>
  <mergeCells count="111">
    <mergeCell ref="B7:P7"/>
    <mergeCell ref="Q7:AM7"/>
    <mergeCell ref="E35:F35"/>
    <mergeCell ref="AB8:AD8"/>
    <mergeCell ref="AB9:AD9"/>
    <mergeCell ref="AE8:AJ8"/>
    <mergeCell ref="AE9:AJ9"/>
    <mergeCell ref="M9:P9"/>
    <mergeCell ref="M8:P8"/>
    <mergeCell ref="E18:F18"/>
    <mergeCell ref="F8:K8"/>
    <mergeCell ref="F9:K9"/>
    <mergeCell ref="E16:F16"/>
    <mergeCell ref="E19:F19"/>
    <mergeCell ref="AK11:AM14"/>
    <mergeCell ref="E29:F29"/>
    <mergeCell ref="E30:F30"/>
    <mergeCell ref="E31:F31"/>
    <mergeCell ref="E32:F32"/>
    <mergeCell ref="E14:F14"/>
    <mergeCell ref="C23:D23"/>
    <mergeCell ref="C33:D33"/>
    <mergeCell ref="C34:D34"/>
    <mergeCell ref="C35:D35"/>
    <mergeCell ref="C60:E60"/>
    <mergeCell ref="P64:R64"/>
    <mergeCell ref="P62:Q62"/>
    <mergeCell ref="E21:F21"/>
    <mergeCell ref="E22:F22"/>
    <mergeCell ref="E41:F41"/>
    <mergeCell ref="E25:F25"/>
    <mergeCell ref="E26:F26"/>
    <mergeCell ref="E27:F27"/>
    <mergeCell ref="E40:F40"/>
    <mergeCell ref="E39:F39"/>
    <mergeCell ref="E33:F33"/>
    <mergeCell ref="E23:F23"/>
    <mergeCell ref="E24:F24"/>
    <mergeCell ref="E28:F28"/>
    <mergeCell ref="E44:F44"/>
    <mergeCell ref="E45:F45"/>
    <mergeCell ref="E46:F46"/>
    <mergeCell ref="E34:F34"/>
    <mergeCell ref="E42:F42"/>
    <mergeCell ref="E36:F36"/>
    <mergeCell ref="E37:F37"/>
    <mergeCell ref="E47:F47"/>
    <mergeCell ref="E38:F38"/>
    <mergeCell ref="F6:AL6"/>
    <mergeCell ref="B2:E6"/>
    <mergeCell ref="C57:D57"/>
    <mergeCell ref="C58:D58"/>
    <mergeCell ref="C16:D16"/>
    <mergeCell ref="C17:D17"/>
    <mergeCell ref="C18:D18"/>
    <mergeCell ref="C19:D19"/>
    <mergeCell ref="C25:D25"/>
    <mergeCell ref="Q9:Y9"/>
    <mergeCell ref="C24:D24"/>
    <mergeCell ref="G11:AJ11"/>
    <mergeCell ref="G14:V14"/>
    <mergeCell ref="C14:D14"/>
    <mergeCell ref="G12:V12"/>
    <mergeCell ref="E20:F20"/>
    <mergeCell ref="C20:D20"/>
    <mergeCell ref="C21:D21"/>
    <mergeCell ref="C22:D22"/>
    <mergeCell ref="E17:F17"/>
    <mergeCell ref="Q8:Y8"/>
    <mergeCell ref="E50:F50"/>
    <mergeCell ref="E43:F43"/>
    <mergeCell ref="C32:D32"/>
    <mergeCell ref="C36:D36"/>
    <mergeCell ref="C37:D37"/>
    <mergeCell ref="C26:D26"/>
    <mergeCell ref="C27:D27"/>
    <mergeCell ref="C28:D28"/>
    <mergeCell ref="C29:D29"/>
    <mergeCell ref="C30:D30"/>
    <mergeCell ref="C31:D31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51:D51"/>
    <mergeCell ref="E51:F51"/>
    <mergeCell ref="C47:D47"/>
    <mergeCell ref="C48:D48"/>
    <mergeCell ref="C49:D49"/>
    <mergeCell ref="C50:D50"/>
    <mergeCell ref="E52:F52"/>
    <mergeCell ref="E53:F53"/>
    <mergeCell ref="E48:F48"/>
    <mergeCell ref="E49:F49"/>
    <mergeCell ref="C52:D52"/>
    <mergeCell ref="C53:D53"/>
    <mergeCell ref="E54:F54"/>
    <mergeCell ref="E55:F55"/>
    <mergeCell ref="C59:D59"/>
    <mergeCell ref="E59:F59"/>
    <mergeCell ref="C55:D55"/>
    <mergeCell ref="E57:F57"/>
    <mergeCell ref="E58:F58"/>
    <mergeCell ref="E56:F56"/>
    <mergeCell ref="C56:D56"/>
    <mergeCell ref="C54:D54"/>
  </mergeCells>
  <phoneticPr fontId="1" type="noConversion"/>
  <conditionalFormatting sqref="G15">
    <cfRule type="expression" dxfId="9" priority="1" stopIfTrue="1">
      <formula>OR(WEEKDAY(G$15)=1,WEEKDAY(G$15)=7)</formula>
    </cfRule>
  </conditionalFormatting>
  <conditionalFormatting sqref="H15:V15">
    <cfRule type="expression" dxfId="8" priority="2" stopIfTrue="1">
      <formula>OR(WEEKDAY(H$15)=1,WEEKDAY(H$15)=7)</formula>
    </cfRule>
    <cfRule type="cellIs" dxfId="7" priority="3" stopIfTrue="1" operator="equal">
      <formula>""</formula>
    </cfRule>
  </conditionalFormatting>
  <conditionalFormatting sqref="G16:U50 G51:G58 M51:N58 T51:U58">
    <cfRule type="expression" dxfId="6" priority="4" stopIfTrue="1">
      <formula>OR(WEEKDAY(G$15)=1,WEEKDAY(G$15)=7)</formula>
    </cfRule>
    <cfRule type="expression" dxfId="5" priority="5" stopIfTrue="1">
      <formula>G$15=""</formula>
    </cfRule>
  </conditionalFormatting>
  <dataValidations disablePrompts="1" count="1">
    <dataValidation type="list" allowBlank="1" showInputMessage="1" showErrorMessage="1" errorTitle="Invalid Month" error="Please enter a month such as January, February, etc. or select the month from the drop-down box." sqref="AE8">
      <formula1>"August,September,October,November,December,January,February,March,April,May,June,July"</formula1>
    </dataValidation>
  </dataValidations>
  <printOptions horizontalCentered="1"/>
  <pageMargins left="0.25" right="0.25" top="0.25" bottom="0.25" header="0.5" footer="0.5"/>
  <pageSetup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DA69"/>
  <sheetViews>
    <sheetView tabSelected="1" topLeftCell="B24" workbookViewId="0">
      <selection activeCell="O29" sqref="O29"/>
    </sheetView>
  </sheetViews>
  <sheetFormatPr defaultRowHeight="15"/>
  <cols>
    <col min="1" max="1" width="9.140625" style="2"/>
    <col min="2" max="2" width="9.5703125" style="2" customWidth="1"/>
    <col min="3" max="3" width="3.28515625" style="2" customWidth="1"/>
    <col min="4" max="4" width="9.42578125" style="2" customWidth="1"/>
    <col min="5" max="5" width="19.7109375" style="2" customWidth="1"/>
    <col min="6" max="6" width="21.5703125" style="2" customWidth="1"/>
    <col min="7" max="7" width="11" style="58" customWidth="1"/>
    <col min="8" max="8" width="4.28515625" style="58" customWidth="1"/>
    <col min="9" max="9" width="9.7109375" style="58" customWidth="1"/>
    <col min="10" max="10" width="5" style="58" customWidth="1"/>
    <col min="11" max="11" width="4.85546875" style="58" customWidth="1"/>
    <col min="12" max="12" width="5.140625" style="58" customWidth="1"/>
    <col min="13" max="13" width="7.7109375" style="58" customWidth="1"/>
    <col min="14" max="14" width="5.28515625" style="58" customWidth="1"/>
    <col min="15" max="15" width="5.42578125" style="58" customWidth="1"/>
    <col min="16" max="17" width="5" style="58" customWidth="1"/>
    <col min="18" max="18" width="5.42578125" style="58" customWidth="1"/>
    <col min="19" max="19" width="5.7109375" style="58" customWidth="1"/>
    <col min="20" max="20" width="5.140625" style="58" customWidth="1"/>
    <col min="21" max="21" width="5.5703125" style="58" customWidth="1"/>
    <col min="22" max="22" width="5.140625" style="58" customWidth="1"/>
    <col min="23" max="25" width="3.28515625" style="2" hidden="1" customWidth="1"/>
    <col min="26" max="26" width="1.140625" style="2" hidden="1" customWidth="1"/>
    <col min="27" max="36" width="3.28515625" style="2" hidden="1" customWidth="1"/>
    <col min="37" max="38" width="4.28515625" style="2" customWidth="1"/>
    <col min="39" max="39" width="10.85546875" style="2" customWidth="1"/>
    <col min="40" max="16384" width="9.140625" style="2"/>
  </cols>
  <sheetData>
    <row r="2" spans="1:105" s="4" customFormat="1" ht="24" customHeight="1">
      <c r="A2" s="22"/>
      <c r="B2" s="70"/>
      <c r="C2" s="71"/>
      <c r="D2" s="71"/>
      <c r="E2" s="71"/>
      <c r="F2" s="32" t="s">
        <v>9</v>
      </c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6"/>
      <c r="AN2" s="2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</row>
    <row r="3" spans="1:105" s="4" customFormat="1" ht="22.5" customHeight="1">
      <c r="A3" s="23"/>
      <c r="B3" s="72"/>
      <c r="C3" s="73"/>
      <c r="D3" s="73"/>
      <c r="E3" s="73"/>
      <c r="F3" s="27" t="s">
        <v>10</v>
      </c>
      <c r="G3" s="56"/>
      <c r="H3" s="56"/>
      <c r="I3" s="56"/>
      <c r="J3" s="56"/>
      <c r="K3" s="56"/>
      <c r="L3" s="56"/>
      <c r="M3" s="56"/>
      <c r="N3" s="56"/>
      <c r="O3" s="56"/>
      <c r="P3" s="61"/>
      <c r="Q3" s="61"/>
      <c r="R3" s="61"/>
      <c r="S3" s="61"/>
      <c r="T3" s="61"/>
      <c r="U3" s="61"/>
      <c r="V3" s="61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9"/>
      <c r="AN3" s="2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</row>
    <row r="4" spans="1:105" s="4" customFormat="1" ht="26.25" customHeight="1">
      <c r="A4" s="23"/>
      <c r="B4" s="72"/>
      <c r="C4" s="73"/>
      <c r="D4" s="73"/>
      <c r="E4" s="73"/>
      <c r="F4" s="30" t="s">
        <v>11</v>
      </c>
      <c r="G4" s="59"/>
      <c r="H4" s="59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9"/>
      <c r="AN4" s="2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</row>
    <row r="5" spans="1:105" s="4" customFormat="1" ht="18" customHeight="1">
      <c r="A5" s="23"/>
      <c r="B5" s="72"/>
      <c r="C5" s="73"/>
      <c r="D5" s="73"/>
      <c r="E5" s="73"/>
      <c r="F5" s="2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9"/>
      <c r="AN5" s="2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</row>
    <row r="6" spans="1:105" s="4" customFormat="1" ht="21" customHeight="1">
      <c r="A6" s="24"/>
      <c r="B6" s="74"/>
      <c r="C6" s="75"/>
      <c r="D6" s="75"/>
      <c r="E6" s="75"/>
      <c r="F6" s="69" t="s">
        <v>12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31"/>
      <c r="AN6" s="2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</row>
    <row r="7" spans="1:105" s="1" customFormat="1" ht="26.25" customHeight="1">
      <c r="B7" s="84" t="s">
        <v>115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6" t="s">
        <v>122</v>
      </c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7"/>
    </row>
    <row r="8" spans="1:105" ht="21">
      <c r="B8" s="33"/>
      <c r="C8" s="34"/>
      <c r="D8" s="34"/>
      <c r="E8" s="35" t="s">
        <v>0</v>
      </c>
      <c r="F8" s="107" t="s">
        <v>123</v>
      </c>
      <c r="G8" s="92"/>
      <c r="H8" s="92"/>
      <c r="I8" s="92"/>
      <c r="J8" s="92"/>
      <c r="K8" s="92"/>
      <c r="L8" s="61"/>
      <c r="M8" s="108" t="s">
        <v>1</v>
      </c>
      <c r="N8" s="108"/>
      <c r="O8" s="108"/>
      <c r="P8" s="108"/>
      <c r="Q8" s="82" t="s">
        <v>124</v>
      </c>
      <c r="R8" s="82"/>
      <c r="S8" s="82"/>
      <c r="T8" s="82"/>
      <c r="U8" s="82"/>
      <c r="V8" s="82"/>
      <c r="W8" s="82"/>
      <c r="X8" s="82"/>
      <c r="Y8" s="82"/>
      <c r="Z8" s="37"/>
      <c r="AA8" s="37"/>
      <c r="AB8" s="88" t="s">
        <v>7</v>
      </c>
      <c r="AC8" s="88"/>
      <c r="AD8" s="88"/>
      <c r="AE8" s="89" t="s">
        <v>8</v>
      </c>
      <c r="AF8" s="89"/>
      <c r="AG8" s="89"/>
      <c r="AH8" s="89"/>
      <c r="AI8" s="89"/>
      <c r="AJ8" s="89"/>
      <c r="AK8" s="36"/>
      <c r="AL8" s="36"/>
      <c r="AM8" s="38"/>
    </row>
    <row r="9" spans="1:105" ht="21">
      <c r="B9" s="33"/>
      <c r="C9" s="34"/>
      <c r="D9" s="34"/>
      <c r="E9" s="41" t="s">
        <v>116</v>
      </c>
      <c r="F9" s="76" t="s">
        <v>125</v>
      </c>
      <c r="G9" s="76"/>
      <c r="H9" s="76"/>
      <c r="I9" s="76"/>
      <c r="J9" s="76"/>
      <c r="K9" s="76"/>
      <c r="L9" s="61"/>
      <c r="M9" s="108" t="s">
        <v>3</v>
      </c>
      <c r="N9" s="108"/>
      <c r="O9" s="108"/>
      <c r="P9" s="108"/>
      <c r="Q9" s="76" t="s">
        <v>126</v>
      </c>
      <c r="R9" s="76"/>
      <c r="S9" s="76"/>
      <c r="T9" s="76"/>
      <c r="U9" s="76"/>
      <c r="V9" s="76"/>
      <c r="W9" s="76"/>
      <c r="X9" s="76"/>
      <c r="Y9" s="76"/>
      <c r="Z9" s="36"/>
      <c r="AA9" s="42"/>
      <c r="AB9" s="88" t="s">
        <v>4</v>
      </c>
      <c r="AC9" s="88"/>
      <c r="AD9" s="88"/>
      <c r="AE9" s="90">
        <v>2010</v>
      </c>
      <c r="AF9" s="90"/>
      <c r="AG9" s="90"/>
      <c r="AH9" s="90"/>
      <c r="AI9" s="90"/>
      <c r="AJ9" s="90"/>
      <c r="AK9" s="36"/>
      <c r="AL9" s="36"/>
      <c r="AM9" s="38"/>
    </row>
    <row r="10" spans="1:105">
      <c r="B10" s="43"/>
      <c r="C10" s="39"/>
      <c r="D10" s="39"/>
      <c r="E10" s="39"/>
      <c r="F10" s="39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40"/>
    </row>
    <row r="11" spans="1:105" ht="15" customHeight="1">
      <c r="B11" s="9"/>
      <c r="C11" s="12"/>
      <c r="D11" s="13"/>
      <c r="E11" s="5"/>
      <c r="F11" s="6"/>
      <c r="G11" s="77" t="s">
        <v>18</v>
      </c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9"/>
      <c r="AK11" s="93" t="s">
        <v>21</v>
      </c>
      <c r="AL11" s="94"/>
      <c r="AM11" s="95"/>
      <c r="AN11" s="3"/>
    </row>
    <row r="12" spans="1:105" ht="15" customHeight="1">
      <c r="B12" s="48"/>
      <c r="C12" s="44"/>
      <c r="D12" s="49"/>
      <c r="E12" s="45"/>
      <c r="F12" s="46"/>
      <c r="G12" s="77" t="s">
        <v>27</v>
      </c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9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96"/>
      <c r="AL12" s="97"/>
      <c r="AM12" s="98"/>
      <c r="AN12" s="3"/>
    </row>
    <row r="13" spans="1:105" ht="15" customHeight="1">
      <c r="B13" s="48"/>
      <c r="C13" s="44"/>
      <c r="D13" s="49"/>
      <c r="E13" s="45"/>
      <c r="F13" s="46"/>
      <c r="G13" s="53" t="s">
        <v>128</v>
      </c>
      <c r="H13" s="53" t="s">
        <v>129</v>
      </c>
      <c r="I13" s="53" t="s">
        <v>130</v>
      </c>
      <c r="J13" s="53" t="s">
        <v>137</v>
      </c>
      <c r="K13" s="53" t="s">
        <v>135</v>
      </c>
      <c r="L13" s="53" t="s">
        <v>136</v>
      </c>
      <c r="M13" s="53" t="s">
        <v>134</v>
      </c>
      <c r="N13" s="53" t="s">
        <v>138</v>
      </c>
      <c r="O13" s="53"/>
      <c r="P13" s="53"/>
      <c r="Q13" s="53"/>
      <c r="R13" s="53"/>
      <c r="S13" s="53"/>
      <c r="T13" s="53"/>
      <c r="U13" s="53"/>
      <c r="V13" s="53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96"/>
      <c r="AL13" s="97"/>
      <c r="AM13" s="98"/>
      <c r="AN13" s="3"/>
    </row>
    <row r="14" spans="1:105" ht="17.25" customHeight="1">
      <c r="B14" s="16" t="s">
        <v>13</v>
      </c>
      <c r="C14" s="80" t="s">
        <v>14</v>
      </c>
      <c r="D14" s="81"/>
      <c r="E14" s="104" t="s">
        <v>5</v>
      </c>
      <c r="F14" s="105"/>
      <c r="G14" s="77" t="s">
        <v>15</v>
      </c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9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99"/>
      <c r="AL14" s="100"/>
      <c r="AM14" s="101"/>
      <c r="AN14" s="3"/>
    </row>
    <row r="15" spans="1:105">
      <c r="B15" s="10"/>
      <c r="C15" s="14"/>
      <c r="D15" s="15"/>
      <c r="E15" s="7"/>
      <c r="F15" s="8"/>
      <c r="G15" s="50">
        <v>1</v>
      </c>
      <c r="H15" s="51">
        <v>2</v>
      </c>
      <c r="I15" s="51">
        <v>3</v>
      </c>
      <c r="J15" s="51">
        <v>4</v>
      </c>
      <c r="K15" s="51">
        <v>5</v>
      </c>
      <c r="L15" s="51">
        <v>6</v>
      </c>
      <c r="M15" s="51">
        <v>7</v>
      </c>
      <c r="N15" s="51">
        <v>8</v>
      </c>
      <c r="O15" s="51">
        <v>9</v>
      </c>
      <c r="P15" s="51">
        <v>10</v>
      </c>
      <c r="Q15" s="51">
        <v>11</v>
      </c>
      <c r="R15" s="51">
        <v>12</v>
      </c>
      <c r="S15" s="51">
        <v>13</v>
      </c>
      <c r="T15" s="51">
        <v>14</v>
      </c>
      <c r="U15" s="51">
        <v>15</v>
      </c>
      <c r="V15" s="51">
        <v>16</v>
      </c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0" t="s">
        <v>6</v>
      </c>
      <c r="AL15" s="20" t="s">
        <v>19</v>
      </c>
      <c r="AM15" s="20" t="s">
        <v>20</v>
      </c>
      <c r="AN15" s="3"/>
    </row>
    <row r="16" spans="1:105" ht="14.1" customHeight="1">
      <c r="B16" s="11">
        <f ca="1">OFFSET(B16,-1,0,1,1)+1</f>
        <v>1</v>
      </c>
      <c r="C16" s="64" t="s">
        <v>28</v>
      </c>
      <c r="D16" s="65"/>
      <c r="E16" s="64" t="s">
        <v>29</v>
      </c>
      <c r="F16" s="65"/>
      <c r="G16" s="17" t="s">
        <v>23</v>
      </c>
      <c r="H16" s="17" t="s">
        <v>23</v>
      </c>
      <c r="I16" s="17" t="s">
        <v>23</v>
      </c>
      <c r="J16" s="17" t="s">
        <v>23</v>
      </c>
      <c r="K16" s="17" t="s">
        <v>23</v>
      </c>
      <c r="L16" s="17" t="s">
        <v>23</v>
      </c>
      <c r="M16" s="17" t="s">
        <v>23</v>
      </c>
      <c r="N16" s="17" t="s">
        <v>23</v>
      </c>
      <c r="O16" s="17" t="s">
        <v>131</v>
      </c>
      <c r="P16" s="17" t="s">
        <v>127</v>
      </c>
      <c r="Q16" s="17" t="s">
        <v>127</v>
      </c>
      <c r="R16" s="17" t="s">
        <v>127</v>
      </c>
      <c r="S16" s="17" t="s">
        <v>127</v>
      </c>
      <c r="T16" s="17" t="s">
        <v>127</v>
      </c>
      <c r="U16" s="17" t="s">
        <v>127</v>
      </c>
      <c r="V16" s="63" t="s">
        <v>127</v>
      </c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8">
        <f>COUNTIF(G16:AJ16,"P")</f>
        <v>8</v>
      </c>
      <c r="AL16" s="18">
        <f>COUNTIF(G16:AJ16,"A")</f>
        <v>0</v>
      </c>
      <c r="AM16" s="54">
        <f>AK16*100/16</f>
        <v>50</v>
      </c>
      <c r="AN16" s="3"/>
    </row>
    <row r="17" spans="2:40" ht="14.1" customHeight="1">
      <c r="B17" s="11">
        <f t="shared" ref="B17:B58" ca="1" si="0">OFFSET(B17,-1,0,1,1)+1</f>
        <v>2</v>
      </c>
      <c r="C17" s="64" t="s">
        <v>30</v>
      </c>
      <c r="D17" s="65"/>
      <c r="E17" s="64" t="s">
        <v>31</v>
      </c>
      <c r="F17" s="65"/>
      <c r="G17" s="17" t="s">
        <v>23</v>
      </c>
      <c r="H17" s="17" t="s">
        <v>23</v>
      </c>
      <c r="I17" s="17" t="s">
        <v>23</v>
      </c>
      <c r="J17" s="17" t="s">
        <v>23</v>
      </c>
      <c r="K17" s="17" t="s">
        <v>23</v>
      </c>
      <c r="L17" s="17" t="s">
        <v>23</v>
      </c>
      <c r="M17" s="17" t="s">
        <v>23</v>
      </c>
      <c r="N17" s="17" t="s">
        <v>23</v>
      </c>
      <c r="O17" s="17" t="s">
        <v>131</v>
      </c>
      <c r="P17" s="17" t="s">
        <v>127</v>
      </c>
      <c r="Q17" s="17" t="s">
        <v>127</v>
      </c>
      <c r="R17" s="17" t="s">
        <v>127</v>
      </c>
      <c r="S17" s="17" t="s">
        <v>127</v>
      </c>
      <c r="T17" s="17" t="s">
        <v>127</v>
      </c>
      <c r="U17" s="17" t="s">
        <v>127</v>
      </c>
      <c r="V17" s="63" t="s">
        <v>127</v>
      </c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8">
        <f t="shared" ref="AK17:AK58" si="1">COUNTIF(G17:AJ17,"P")</f>
        <v>8</v>
      </c>
      <c r="AL17" s="18">
        <f t="shared" ref="AL17:AL58" si="2">COUNTIF(G17:AJ17,"A")</f>
        <v>0</v>
      </c>
      <c r="AM17" s="54">
        <f>AK17*100/16</f>
        <v>50</v>
      </c>
      <c r="AN17" s="3"/>
    </row>
    <row r="18" spans="2:40" ht="14.1" customHeight="1">
      <c r="B18" s="11">
        <f t="shared" ca="1" si="0"/>
        <v>3</v>
      </c>
      <c r="C18" s="64" t="s">
        <v>32</v>
      </c>
      <c r="D18" s="65"/>
      <c r="E18" s="64" t="s">
        <v>33</v>
      </c>
      <c r="F18" s="65"/>
      <c r="G18" s="17" t="s">
        <v>23</v>
      </c>
      <c r="H18" s="17" t="s">
        <v>22</v>
      </c>
      <c r="I18" s="17" t="s">
        <v>23</v>
      </c>
      <c r="J18" s="17" t="s">
        <v>22</v>
      </c>
      <c r="K18" s="17" t="s">
        <v>23</v>
      </c>
      <c r="L18" s="17" t="s">
        <v>23</v>
      </c>
      <c r="M18" s="17" t="s">
        <v>23</v>
      </c>
      <c r="N18" s="17" t="s">
        <v>23</v>
      </c>
      <c r="O18" s="17" t="s">
        <v>23</v>
      </c>
      <c r="P18" s="17"/>
      <c r="Q18" s="17"/>
      <c r="R18" s="17"/>
      <c r="S18" s="17"/>
      <c r="T18" s="17"/>
      <c r="U18" s="17"/>
      <c r="V18" s="63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8">
        <f t="shared" si="1"/>
        <v>7</v>
      </c>
      <c r="AL18" s="18">
        <f t="shared" si="2"/>
        <v>2</v>
      </c>
      <c r="AM18" s="54">
        <f t="shared" ref="AM18:AM58" si="3">AK18*100/16</f>
        <v>43.75</v>
      </c>
      <c r="AN18" s="3"/>
    </row>
    <row r="19" spans="2:40" ht="14.1" customHeight="1">
      <c r="B19" s="11">
        <f t="shared" ca="1" si="0"/>
        <v>4</v>
      </c>
      <c r="C19" s="64" t="s">
        <v>34</v>
      </c>
      <c r="D19" s="65"/>
      <c r="E19" s="64" t="s">
        <v>35</v>
      </c>
      <c r="F19" s="65"/>
      <c r="G19" s="17" t="s">
        <v>22</v>
      </c>
      <c r="H19" s="17" t="s">
        <v>23</v>
      </c>
      <c r="I19" s="17" t="s">
        <v>23</v>
      </c>
      <c r="J19" s="17" t="s">
        <v>23</v>
      </c>
      <c r="K19" s="17" t="s">
        <v>23</v>
      </c>
      <c r="L19" s="17" t="s">
        <v>23</v>
      </c>
      <c r="M19" s="17" t="s">
        <v>23</v>
      </c>
      <c r="N19" s="17" t="s">
        <v>23</v>
      </c>
      <c r="O19" s="17" t="s">
        <v>22</v>
      </c>
      <c r="P19" s="17"/>
      <c r="Q19" s="17"/>
      <c r="R19" s="17"/>
      <c r="S19" s="17"/>
      <c r="T19" s="17"/>
      <c r="U19" s="17"/>
      <c r="V19" s="63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8">
        <f t="shared" si="1"/>
        <v>7</v>
      </c>
      <c r="AL19" s="18">
        <f t="shared" si="2"/>
        <v>2</v>
      </c>
      <c r="AM19" s="54">
        <f t="shared" si="3"/>
        <v>43.75</v>
      </c>
      <c r="AN19" s="3"/>
    </row>
    <row r="20" spans="2:40" ht="14.1" customHeight="1">
      <c r="B20" s="11">
        <f t="shared" ca="1" si="0"/>
        <v>5</v>
      </c>
      <c r="C20" s="64" t="s">
        <v>36</v>
      </c>
      <c r="D20" s="65"/>
      <c r="E20" s="64" t="s">
        <v>37</v>
      </c>
      <c r="F20" s="65"/>
      <c r="G20" s="17" t="s">
        <v>23</v>
      </c>
      <c r="H20" s="17" t="s">
        <v>23</v>
      </c>
      <c r="I20" s="17" t="s">
        <v>22</v>
      </c>
      <c r="J20" s="17" t="s">
        <v>23</v>
      </c>
      <c r="K20" s="17" t="s">
        <v>23</v>
      </c>
      <c r="L20" s="17" t="s">
        <v>23</v>
      </c>
      <c r="M20" s="17" t="s">
        <v>23</v>
      </c>
      <c r="N20" s="17" t="s">
        <v>23</v>
      </c>
      <c r="O20" s="17" t="s">
        <v>23</v>
      </c>
      <c r="P20" s="17"/>
      <c r="Q20" s="17"/>
      <c r="R20" s="17"/>
      <c r="S20" s="17"/>
      <c r="T20" s="17"/>
      <c r="U20" s="17"/>
      <c r="V20" s="63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8">
        <f t="shared" si="1"/>
        <v>8</v>
      </c>
      <c r="AL20" s="18">
        <f t="shared" si="2"/>
        <v>1</v>
      </c>
      <c r="AM20" s="54">
        <f t="shared" si="3"/>
        <v>50</v>
      </c>
      <c r="AN20" s="3"/>
    </row>
    <row r="21" spans="2:40" ht="14.1" customHeight="1">
      <c r="B21" s="11">
        <f t="shared" ca="1" si="0"/>
        <v>6</v>
      </c>
      <c r="C21" s="64" t="s">
        <v>38</v>
      </c>
      <c r="D21" s="65"/>
      <c r="E21" s="64" t="s">
        <v>39</v>
      </c>
      <c r="F21" s="65"/>
      <c r="G21" s="17" t="s">
        <v>23</v>
      </c>
      <c r="H21" s="17" t="s">
        <v>23</v>
      </c>
      <c r="I21" s="17" t="s">
        <v>23</v>
      </c>
      <c r="J21" s="17" t="s">
        <v>23</v>
      </c>
      <c r="K21" s="17" t="s">
        <v>23</v>
      </c>
      <c r="L21" s="17" t="s">
        <v>23</v>
      </c>
      <c r="M21" s="17" t="s">
        <v>23</v>
      </c>
      <c r="N21" s="17" t="s">
        <v>23</v>
      </c>
      <c r="O21" s="17" t="s">
        <v>131</v>
      </c>
      <c r="P21" s="17"/>
      <c r="Q21" s="17"/>
      <c r="R21" s="17"/>
      <c r="S21" s="17"/>
      <c r="T21" s="17"/>
      <c r="U21" s="17"/>
      <c r="V21" s="63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8">
        <f t="shared" si="1"/>
        <v>8</v>
      </c>
      <c r="AL21" s="18">
        <f t="shared" si="2"/>
        <v>0</v>
      </c>
      <c r="AM21" s="54">
        <f t="shared" si="3"/>
        <v>50</v>
      </c>
      <c r="AN21" s="3"/>
    </row>
    <row r="22" spans="2:40" ht="14.1" customHeight="1">
      <c r="B22" s="11">
        <f t="shared" ca="1" si="0"/>
        <v>7</v>
      </c>
      <c r="C22" s="64" t="s">
        <v>40</v>
      </c>
      <c r="D22" s="65"/>
      <c r="E22" s="64" t="s">
        <v>41</v>
      </c>
      <c r="F22" s="65"/>
      <c r="G22" s="17" t="s">
        <v>23</v>
      </c>
      <c r="H22" s="17" t="s">
        <v>22</v>
      </c>
      <c r="I22" s="17" t="s">
        <v>22</v>
      </c>
      <c r="J22" s="17" t="s">
        <v>23</v>
      </c>
      <c r="K22" s="17" t="s">
        <v>23</v>
      </c>
      <c r="L22" s="17" t="s">
        <v>22</v>
      </c>
      <c r="M22" s="17" t="s">
        <v>22</v>
      </c>
      <c r="N22" s="17" t="s">
        <v>23</v>
      </c>
      <c r="O22" s="17" t="s">
        <v>22</v>
      </c>
      <c r="P22" s="17"/>
      <c r="Q22" s="17"/>
      <c r="R22" s="17"/>
      <c r="S22" s="17"/>
      <c r="T22" s="17"/>
      <c r="U22" s="17"/>
      <c r="V22" s="63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8">
        <f t="shared" si="1"/>
        <v>4</v>
      </c>
      <c r="AL22" s="18">
        <f t="shared" si="2"/>
        <v>5</v>
      </c>
      <c r="AM22" s="54">
        <f t="shared" si="3"/>
        <v>25</v>
      </c>
      <c r="AN22" s="3"/>
    </row>
    <row r="23" spans="2:40" ht="14.1" customHeight="1">
      <c r="B23" s="11">
        <f t="shared" ca="1" si="0"/>
        <v>8</v>
      </c>
      <c r="C23" s="64" t="s">
        <v>42</v>
      </c>
      <c r="D23" s="65"/>
      <c r="E23" s="64" t="s">
        <v>43</v>
      </c>
      <c r="F23" s="65"/>
      <c r="G23" s="17" t="s">
        <v>23</v>
      </c>
      <c r="H23" s="17" t="s">
        <v>23</v>
      </c>
      <c r="I23" s="17" t="s">
        <v>23</v>
      </c>
      <c r="J23" s="17" t="s">
        <v>22</v>
      </c>
      <c r="K23" s="17" t="s">
        <v>23</v>
      </c>
      <c r="L23" s="17" t="s">
        <v>23</v>
      </c>
      <c r="M23" s="17" t="s">
        <v>22</v>
      </c>
      <c r="N23" s="17" t="s">
        <v>23</v>
      </c>
      <c r="O23" s="17" t="s">
        <v>131</v>
      </c>
      <c r="P23" s="17"/>
      <c r="Q23" s="17"/>
      <c r="R23" s="17"/>
      <c r="S23" s="17"/>
      <c r="T23" s="17"/>
      <c r="U23" s="17"/>
      <c r="V23" s="63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8">
        <f t="shared" si="1"/>
        <v>6</v>
      </c>
      <c r="AL23" s="18">
        <f t="shared" si="2"/>
        <v>2</v>
      </c>
      <c r="AM23" s="54">
        <f t="shared" si="3"/>
        <v>37.5</v>
      </c>
      <c r="AN23" s="3"/>
    </row>
    <row r="24" spans="2:40" ht="14.1" customHeight="1">
      <c r="B24" s="11">
        <f t="shared" ca="1" si="0"/>
        <v>9</v>
      </c>
      <c r="C24" s="64" t="s">
        <v>44</v>
      </c>
      <c r="D24" s="65"/>
      <c r="E24" s="64" t="s">
        <v>45</v>
      </c>
      <c r="F24" s="65"/>
      <c r="G24" s="17" t="s">
        <v>23</v>
      </c>
      <c r="H24" s="17" t="s">
        <v>23</v>
      </c>
      <c r="I24" s="17" t="s">
        <v>23</v>
      </c>
      <c r="J24" s="17" t="s">
        <v>23</v>
      </c>
      <c r="K24" s="17" t="s">
        <v>23</v>
      </c>
      <c r="L24" s="17" t="s">
        <v>23</v>
      </c>
      <c r="M24" s="17" t="s">
        <v>23</v>
      </c>
      <c r="N24" s="17" t="s">
        <v>23</v>
      </c>
      <c r="O24" s="17" t="s">
        <v>23</v>
      </c>
      <c r="P24" s="17"/>
      <c r="Q24" s="17"/>
      <c r="R24" s="17"/>
      <c r="S24" s="17"/>
      <c r="T24" s="17"/>
      <c r="U24" s="17"/>
      <c r="V24" s="63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8">
        <f t="shared" si="1"/>
        <v>9</v>
      </c>
      <c r="AL24" s="18">
        <f t="shared" si="2"/>
        <v>0</v>
      </c>
      <c r="AM24" s="54">
        <f t="shared" si="3"/>
        <v>56.25</v>
      </c>
      <c r="AN24" s="3"/>
    </row>
    <row r="25" spans="2:40" ht="14.1" customHeight="1">
      <c r="B25" s="11">
        <f t="shared" ca="1" si="0"/>
        <v>10</v>
      </c>
      <c r="C25" s="64" t="s">
        <v>46</v>
      </c>
      <c r="D25" s="65"/>
      <c r="E25" s="64" t="s">
        <v>47</v>
      </c>
      <c r="F25" s="65"/>
      <c r="G25" s="17" t="s">
        <v>23</v>
      </c>
      <c r="H25" s="17" t="s">
        <v>23</v>
      </c>
      <c r="I25" s="17" t="s">
        <v>22</v>
      </c>
      <c r="J25" s="17" t="s">
        <v>23</v>
      </c>
      <c r="K25" s="17" t="s">
        <v>23</v>
      </c>
      <c r="L25" s="17" t="s">
        <v>23</v>
      </c>
      <c r="M25" s="17" t="s">
        <v>23</v>
      </c>
      <c r="N25" s="17" t="s">
        <v>23</v>
      </c>
      <c r="O25" s="17" t="s">
        <v>22</v>
      </c>
      <c r="P25" s="17"/>
      <c r="Q25" s="17"/>
      <c r="R25" s="17"/>
      <c r="S25" s="17"/>
      <c r="T25" s="17"/>
      <c r="U25" s="17"/>
      <c r="V25" s="63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8">
        <f t="shared" si="1"/>
        <v>7</v>
      </c>
      <c r="AL25" s="18">
        <f t="shared" si="2"/>
        <v>2</v>
      </c>
      <c r="AM25" s="54">
        <f t="shared" si="3"/>
        <v>43.75</v>
      </c>
      <c r="AN25" s="3"/>
    </row>
    <row r="26" spans="2:40" ht="14.1" customHeight="1">
      <c r="B26" s="11">
        <f t="shared" ca="1" si="0"/>
        <v>11</v>
      </c>
      <c r="C26" s="64" t="s">
        <v>48</v>
      </c>
      <c r="D26" s="65"/>
      <c r="E26" s="64" t="s">
        <v>49</v>
      </c>
      <c r="F26" s="65"/>
      <c r="G26" s="17" t="s">
        <v>23</v>
      </c>
      <c r="H26" s="17" t="s">
        <v>23</v>
      </c>
      <c r="I26" s="17" t="s">
        <v>23</v>
      </c>
      <c r="J26" s="17" t="s">
        <v>22</v>
      </c>
      <c r="K26" s="17" t="s">
        <v>23</v>
      </c>
      <c r="L26" s="17" t="s">
        <v>23</v>
      </c>
      <c r="M26" s="17" t="s">
        <v>22</v>
      </c>
      <c r="N26" s="17" t="s">
        <v>23</v>
      </c>
      <c r="O26" s="17" t="s">
        <v>23</v>
      </c>
      <c r="P26" s="17"/>
      <c r="Q26" s="17"/>
      <c r="R26" s="17"/>
      <c r="S26" s="17"/>
      <c r="T26" s="17"/>
      <c r="U26" s="17"/>
      <c r="V26" s="63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8">
        <f t="shared" si="1"/>
        <v>7</v>
      </c>
      <c r="AL26" s="18">
        <f t="shared" si="2"/>
        <v>2</v>
      </c>
      <c r="AM26" s="54">
        <f t="shared" si="3"/>
        <v>43.75</v>
      </c>
      <c r="AN26" s="3"/>
    </row>
    <row r="27" spans="2:40" ht="14.1" customHeight="1">
      <c r="B27" s="11">
        <f t="shared" ca="1" si="0"/>
        <v>12</v>
      </c>
      <c r="C27" s="64" t="s">
        <v>50</v>
      </c>
      <c r="D27" s="65"/>
      <c r="E27" s="64" t="s">
        <v>51</v>
      </c>
      <c r="F27" s="65"/>
      <c r="G27" s="17" t="s">
        <v>23</v>
      </c>
      <c r="H27" s="17" t="s">
        <v>23</v>
      </c>
      <c r="I27" s="17" t="s">
        <v>23</v>
      </c>
      <c r="J27" s="17" t="s">
        <v>23</v>
      </c>
      <c r="K27" s="17" t="s">
        <v>23</v>
      </c>
      <c r="L27" s="17" t="s">
        <v>23</v>
      </c>
      <c r="M27" s="17" t="s">
        <v>23</v>
      </c>
      <c r="N27" s="17" t="s">
        <v>23</v>
      </c>
      <c r="O27" s="17" t="s">
        <v>22</v>
      </c>
      <c r="P27" s="17"/>
      <c r="Q27" s="17"/>
      <c r="R27" s="17"/>
      <c r="S27" s="17"/>
      <c r="T27" s="17"/>
      <c r="U27" s="17"/>
      <c r="V27" s="63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8">
        <f t="shared" si="1"/>
        <v>8</v>
      </c>
      <c r="AL27" s="18">
        <f t="shared" si="2"/>
        <v>1</v>
      </c>
      <c r="AM27" s="54">
        <f t="shared" si="3"/>
        <v>50</v>
      </c>
      <c r="AN27" s="3"/>
    </row>
    <row r="28" spans="2:40" ht="14.1" customHeight="1">
      <c r="B28" s="11">
        <f t="shared" ca="1" si="0"/>
        <v>13</v>
      </c>
      <c r="C28" s="64" t="s">
        <v>52</v>
      </c>
      <c r="D28" s="65"/>
      <c r="E28" s="64" t="s">
        <v>53</v>
      </c>
      <c r="F28" s="65"/>
      <c r="G28" s="17" t="s">
        <v>23</v>
      </c>
      <c r="H28" s="17" t="s">
        <v>23</v>
      </c>
      <c r="I28" s="17" t="s">
        <v>22</v>
      </c>
      <c r="J28" s="17" t="s">
        <v>23</v>
      </c>
      <c r="K28" s="17" t="s">
        <v>23</v>
      </c>
      <c r="L28" s="17" t="s">
        <v>23</v>
      </c>
      <c r="M28" s="17" t="s">
        <v>23</v>
      </c>
      <c r="N28" s="17" t="s">
        <v>23</v>
      </c>
      <c r="O28" s="17" t="s">
        <v>23</v>
      </c>
      <c r="P28" s="17"/>
      <c r="Q28" s="17"/>
      <c r="R28" s="17"/>
      <c r="S28" s="17"/>
      <c r="T28" s="17"/>
      <c r="U28" s="17"/>
      <c r="V28" s="63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8">
        <f t="shared" si="1"/>
        <v>8</v>
      </c>
      <c r="AL28" s="18">
        <f t="shared" si="2"/>
        <v>1</v>
      </c>
      <c r="AM28" s="54">
        <f t="shared" si="3"/>
        <v>50</v>
      </c>
      <c r="AN28" s="3"/>
    </row>
    <row r="29" spans="2:40" ht="14.1" customHeight="1">
      <c r="B29" s="11">
        <f t="shared" ca="1" si="0"/>
        <v>14</v>
      </c>
      <c r="C29" s="64" t="s">
        <v>54</v>
      </c>
      <c r="D29" s="65"/>
      <c r="E29" s="64" t="s">
        <v>55</v>
      </c>
      <c r="F29" s="65"/>
      <c r="G29" s="17" t="s">
        <v>22</v>
      </c>
      <c r="H29" s="17" t="s">
        <v>23</v>
      </c>
      <c r="I29" s="17" t="s">
        <v>23</v>
      </c>
      <c r="J29" s="17" t="s">
        <v>23</v>
      </c>
      <c r="K29" s="17" t="s">
        <v>23</v>
      </c>
      <c r="L29" s="17" t="s">
        <v>23</v>
      </c>
      <c r="M29" s="17" t="s">
        <v>23</v>
      </c>
      <c r="N29" s="17" t="s">
        <v>22</v>
      </c>
      <c r="O29" s="17" t="s">
        <v>23</v>
      </c>
      <c r="P29" s="17"/>
      <c r="Q29" s="17"/>
      <c r="R29" s="17"/>
      <c r="S29" s="17"/>
      <c r="T29" s="17"/>
      <c r="U29" s="17"/>
      <c r="V29" s="63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8">
        <f t="shared" si="1"/>
        <v>7</v>
      </c>
      <c r="AL29" s="18">
        <f t="shared" si="2"/>
        <v>2</v>
      </c>
      <c r="AM29" s="54">
        <f t="shared" si="3"/>
        <v>43.75</v>
      </c>
      <c r="AN29" s="3"/>
    </row>
    <row r="30" spans="2:40" ht="14.1" customHeight="1">
      <c r="B30" s="11">
        <f t="shared" ca="1" si="0"/>
        <v>15</v>
      </c>
      <c r="C30" s="64" t="s">
        <v>56</v>
      </c>
      <c r="D30" s="65"/>
      <c r="E30" s="102" t="s">
        <v>57</v>
      </c>
      <c r="F30" s="103"/>
      <c r="G30" s="17" t="s">
        <v>23</v>
      </c>
      <c r="H30" s="17" t="s">
        <v>23</v>
      </c>
      <c r="I30" s="17" t="s">
        <v>22</v>
      </c>
      <c r="J30" s="17" t="s">
        <v>23</v>
      </c>
      <c r="K30" s="17" t="s">
        <v>23</v>
      </c>
      <c r="L30" s="17" t="s">
        <v>23</v>
      </c>
      <c r="M30" s="17" t="s">
        <v>23</v>
      </c>
      <c r="N30" s="17" t="s">
        <v>23</v>
      </c>
      <c r="O30" s="17" t="s">
        <v>23</v>
      </c>
      <c r="P30" s="17"/>
      <c r="Q30" s="17"/>
      <c r="R30" s="17"/>
      <c r="S30" s="17"/>
      <c r="T30" s="17"/>
      <c r="U30" s="17"/>
      <c r="V30" s="63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8">
        <f t="shared" si="1"/>
        <v>8</v>
      </c>
      <c r="AL30" s="18">
        <f t="shared" si="2"/>
        <v>1</v>
      </c>
      <c r="AM30" s="54">
        <f t="shared" si="3"/>
        <v>50</v>
      </c>
      <c r="AN30" s="3"/>
    </row>
    <row r="31" spans="2:40" ht="14.1" customHeight="1">
      <c r="B31" s="11">
        <f t="shared" ca="1" si="0"/>
        <v>16</v>
      </c>
      <c r="C31" s="64" t="s">
        <v>58</v>
      </c>
      <c r="D31" s="65"/>
      <c r="E31" s="64" t="s">
        <v>59</v>
      </c>
      <c r="F31" s="65"/>
      <c r="G31" s="17" t="s">
        <v>23</v>
      </c>
      <c r="H31" s="17" t="s">
        <v>22</v>
      </c>
      <c r="I31" s="17" t="s">
        <v>23</v>
      </c>
      <c r="J31" s="17" t="s">
        <v>23</v>
      </c>
      <c r="K31" s="17" t="s">
        <v>23</v>
      </c>
      <c r="L31" s="17" t="s">
        <v>23</v>
      </c>
      <c r="M31" s="17" t="s">
        <v>22</v>
      </c>
      <c r="N31" s="17" t="s">
        <v>22</v>
      </c>
      <c r="O31" s="17" t="s">
        <v>23</v>
      </c>
      <c r="P31" s="17"/>
      <c r="Q31" s="17"/>
      <c r="R31" s="17"/>
      <c r="S31" s="17"/>
      <c r="T31" s="17"/>
      <c r="U31" s="17"/>
      <c r="V31" s="63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8">
        <f t="shared" si="1"/>
        <v>6</v>
      </c>
      <c r="AL31" s="18">
        <f t="shared" si="2"/>
        <v>3</v>
      </c>
      <c r="AM31" s="54">
        <f t="shared" si="3"/>
        <v>37.5</v>
      </c>
      <c r="AN31" s="3"/>
    </row>
    <row r="32" spans="2:40" ht="14.1" customHeight="1">
      <c r="B32" s="11">
        <f t="shared" ca="1" si="0"/>
        <v>17</v>
      </c>
      <c r="C32" s="64" t="s">
        <v>60</v>
      </c>
      <c r="D32" s="65"/>
      <c r="E32" s="64" t="s">
        <v>61</v>
      </c>
      <c r="F32" s="65"/>
      <c r="G32" s="17" t="s">
        <v>23</v>
      </c>
      <c r="H32" s="17" t="s">
        <v>22</v>
      </c>
      <c r="I32" s="17" t="s">
        <v>22</v>
      </c>
      <c r="J32" s="17" t="s">
        <v>23</v>
      </c>
      <c r="K32" s="17" t="s">
        <v>23</v>
      </c>
      <c r="L32" s="17" t="s">
        <v>22</v>
      </c>
      <c r="M32" s="17" t="s">
        <v>23</v>
      </c>
      <c r="N32" s="17" t="s">
        <v>23</v>
      </c>
      <c r="O32" s="17" t="s">
        <v>131</v>
      </c>
      <c r="P32" s="17"/>
      <c r="Q32" s="17"/>
      <c r="R32" s="17"/>
      <c r="S32" s="17"/>
      <c r="T32" s="17"/>
      <c r="U32" s="17"/>
      <c r="V32" s="63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8">
        <f t="shared" si="1"/>
        <v>5</v>
      </c>
      <c r="AL32" s="18">
        <f t="shared" si="2"/>
        <v>3</v>
      </c>
      <c r="AM32" s="54">
        <f t="shared" si="3"/>
        <v>31.25</v>
      </c>
      <c r="AN32" s="3"/>
    </row>
    <row r="33" spans="2:40" ht="14.1" customHeight="1">
      <c r="B33" s="11">
        <f t="shared" ca="1" si="0"/>
        <v>18</v>
      </c>
      <c r="C33" s="64" t="s">
        <v>62</v>
      </c>
      <c r="D33" s="65"/>
      <c r="E33" s="64" t="s">
        <v>63</v>
      </c>
      <c r="F33" s="65"/>
      <c r="G33" s="17" t="s">
        <v>23</v>
      </c>
      <c r="H33" s="17" t="s">
        <v>23</v>
      </c>
      <c r="I33" s="17" t="s">
        <v>23</v>
      </c>
      <c r="J33" s="17" t="s">
        <v>23</v>
      </c>
      <c r="K33" s="17" t="s">
        <v>23</v>
      </c>
      <c r="L33" s="17" t="s">
        <v>22</v>
      </c>
      <c r="M33" s="17" t="s">
        <v>23</v>
      </c>
      <c r="N33" s="17" t="s">
        <v>23</v>
      </c>
      <c r="O33" s="17" t="s">
        <v>22</v>
      </c>
      <c r="P33" s="17"/>
      <c r="Q33" s="17"/>
      <c r="R33" s="17"/>
      <c r="S33" s="17"/>
      <c r="T33" s="17"/>
      <c r="U33" s="17"/>
      <c r="V33" s="63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8">
        <f t="shared" si="1"/>
        <v>7</v>
      </c>
      <c r="AL33" s="18">
        <f t="shared" si="2"/>
        <v>2</v>
      </c>
      <c r="AM33" s="54">
        <f t="shared" si="3"/>
        <v>43.75</v>
      </c>
      <c r="AN33" s="3"/>
    </row>
    <row r="34" spans="2:40" ht="14.1" customHeight="1">
      <c r="B34" s="11">
        <f t="shared" ca="1" si="0"/>
        <v>19</v>
      </c>
      <c r="C34" s="64" t="s">
        <v>64</v>
      </c>
      <c r="D34" s="65"/>
      <c r="E34" s="64" t="s">
        <v>65</v>
      </c>
      <c r="F34" s="65"/>
      <c r="G34" s="17" t="s">
        <v>23</v>
      </c>
      <c r="H34" s="17" t="s">
        <v>23</v>
      </c>
      <c r="I34" s="17" t="s">
        <v>23</v>
      </c>
      <c r="J34" s="17" t="s">
        <v>23</v>
      </c>
      <c r="K34" s="17" t="s">
        <v>23</v>
      </c>
      <c r="L34" s="17" t="s">
        <v>23</v>
      </c>
      <c r="M34" s="17" t="s">
        <v>23</v>
      </c>
      <c r="N34" s="17" t="s">
        <v>23</v>
      </c>
      <c r="O34" s="17" t="s">
        <v>23</v>
      </c>
      <c r="P34" s="17"/>
      <c r="Q34" s="17"/>
      <c r="R34" s="17"/>
      <c r="S34" s="17"/>
      <c r="T34" s="17"/>
      <c r="U34" s="17"/>
      <c r="V34" s="63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8">
        <f t="shared" si="1"/>
        <v>9</v>
      </c>
      <c r="AL34" s="18">
        <f t="shared" si="2"/>
        <v>0</v>
      </c>
      <c r="AM34" s="54">
        <f t="shared" si="3"/>
        <v>56.25</v>
      </c>
      <c r="AN34" s="3"/>
    </row>
    <row r="35" spans="2:40" ht="14.1" customHeight="1">
      <c r="B35" s="11">
        <f t="shared" ca="1" si="0"/>
        <v>20</v>
      </c>
      <c r="C35" s="64" t="s">
        <v>66</v>
      </c>
      <c r="D35" s="65"/>
      <c r="E35" s="64" t="s">
        <v>67</v>
      </c>
      <c r="F35" s="65"/>
      <c r="G35" s="17" t="s">
        <v>23</v>
      </c>
      <c r="H35" s="17" t="s">
        <v>23</v>
      </c>
      <c r="I35" s="17" t="s">
        <v>23</v>
      </c>
      <c r="J35" s="17" t="s">
        <v>23</v>
      </c>
      <c r="K35" s="17" t="s">
        <v>23</v>
      </c>
      <c r="L35" s="17" t="s">
        <v>23</v>
      </c>
      <c r="M35" s="17" t="s">
        <v>22</v>
      </c>
      <c r="N35" s="17" t="s">
        <v>23</v>
      </c>
      <c r="O35" s="17" t="s">
        <v>23</v>
      </c>
      <c r="P35" s="17"/>
      <c r="Q35" s="17"/>
      <c r="R35" s="17"/>
      <c r="S35" s="17"/>
      <c r="T35" s="17"/>
      <c r="U35" s="17"/>
      <c r="V35" s="63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8">
        <f t="shared" si="1"/>
        <v>8</v>
      </c>
      <c r="AL35" s="18">
        <f t="shared" si="2"/>
        <v>1</v>
      </c>
      <c r="AM35" s="54">
        <f t="shared" si="3"/>
        <v>50</v>
      </c>
      <c r="AN35" s="3"/>
    </row>
    <row r="36" spans="2:40" ht="14.1" customHeight="1">
      <c r="B36" s="11">
        <f t="shared" ca="1" si="0"/>
        <v>21</v>
      </c>
      <c r="C36" s="64" t="s">
        <v>68</v>
      </c>
      <c r="D36" s="65"/>
      <c r="E36" s="64" t="s">
        <v>69</v>
      </c>
      <c r="F36" s="65"/>
      <c r="G36" s="17" t="s">
        <v>23</v>
      </c>
      <c r="H36" s="17" t="s">
        <v>23</v>
      </c>
      <c r="I36" s="17" t="s">
        <v>131</v>
      </c>
      <c r="J36" s="17" t="s">
        <v>22</v>
      </c>
      <c r="K36" s="17" t="s">
        <v>23</v>
      </c>
      <c r="L36" s="17" t="s">
        <v>23</v>
      </c>
      <c r="M36" s="17" t="s">
        <v>22</v>
      </c>
      <c r="N36" s="17" t="s">
        <v>23</v>
      </c>
      <c r="O36" s="17" t="s">
        <v>131</v>
      </c>
      <c r="P36" s="17"/>
      <c r="Q36" s="17"/>
      <c r="R36" s="17"/>
      <c r="S36" s="17"/>
      <c r="T36" s="17"/>
      <c r="U36" s="17"/>
      <c r="V36" s="63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8">
        <f t="shared" si="1"/>
        <v>5</v>
      </c>
      <c r="AL36" s="18">
        <f t="shared" si="2"/>
        <v>2</v>
      </c>
      <c r="AM36" s="54">
        <f t="shared" si="3"/>
        <v>31.25</v>
      </c>
      <c r="AN36" s="3"/>
    </row>
    <row r="37" spans="2:40" ht="14.1" customHeight="1">
      <c r="B37" s="11">
        <f t="shared" ca="1" si="0"/>
        <v>22</v>
      </c>
      <c r="C37" s="64" t="s">
        <v>70</v>
      </c>
      <c r="D37" s="65"/>
      <c r="E37" s="64" t="s">
        <v>71</v>
      </c>
      <c r="F37" s="65"/>
      <c r="G37" s="17" t="s">
        <v>23</v>
      </c>
      <c r="H37" s="17" t="s">
        <v>23</v>
      </c>
      <c r="I37" s="17" t="s">
        <v>23</v>
      </c>
      <c r="J37" s="17" t="s">
        <v>22</v>
      </c>
      <c r="K37" s="17" t="s">
        <v>23</v>
      </c>
      <c r="L37" s="17" t="s">
        <v>22</v>
      </c>
      <c r="M37" s="17" t="s">
        <v>22</v>
      </c>
      <c r="N37" s="17" t="s">
        <v>22</v>
      </c>
      <c r="O37" s="17" t="s">
        <v>22</v>
      </c>
      <c r="P37" s="17"/>
      <c r="Q37" s="17"/>
      <c r="R37" s="17"/>
      <c r="S37" s="17"/>
      <c r="T37" s="17"/>
      <c r="U37" s="17"/>
      <c r="V37" s="63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8">
        <f t="shared" si="1"/>
        <v>4</v>
      </c>
      <c r="AL37" s="18">
        <f t="shared" si="2"/>
        <v>5</v>
      </c>
      <c r="AM37" s="54">
        <f>AK37*100/16</f>
        <v>25</v>
      </c>
      <c r="AN37" s="3"/>
    </row>
    <row r="38" spans="2:40" ht="14.1" customHeight="1">
      <c r="B38" s="11">
        <f t="shared" ca="1" si="0"/>
        <v>23</v>
      </c>
      <c r="C38" s="64" t="s">
        <v>72</v>
      </c>
      <c r="D38" s="65"/>
      <c r="E38" s="64" t="s">
        <v>73</v>
      </c>
      <c r="F38" s="65"/>
      <c r="G38" s="17" t="s">
        <v>23</v>
      </c>
      <c r="H38" s="17" t="s">
        <v>23</v>
      </c>
      <c r="I38" s="17" t="s">
        <v>22</v>
      </c>
      <c r="J38" s="17" t="s">
        <v>23</v>
      </c>
      <c r="K38" s="17" t="s">
        <v>23</v>
      </c>
      <c r="L38" s="17" t="s">
        <v>23</v>
      </c>
      <c r="M38" s="17" t="s">
        <v>22</v>
      </c>
      <c r="N38" s="17" t="s">
        <v>22</v>
      </c>
      <c r="O38" s="17" t="s">
        <v>131</v>
      </c>
      <c r="P38" s="17"/>
      <c r="Q38" s="17"/>
      <c r="R38" s="17"/>
      <c r="S38" s="17"/>
      <c r="T38" s="17"/>
      <c r="U38" s="17"/>
      <c r="V38" s="63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8">
        <f t="shared" si="1"/>
        <v>5</v>
      </c>
      <c r="AL38" s="18">
        <f t="shared" si="2"/>
        <v>3</v>
      </c>
      <c r="AM38" s="54">
        <f t="shared" si="3"/>
        <v>31.25</v>
      </c>
      <c r="AN38" s="3"/>
    </row>
    <row r="39" spans="2:40" ht="14.1" customHeight="1">
      <c r="B39" s="11">
        <f t="shared" ca="1" si="0"/>
        <v>24</v>
      </c>
      <c r="C39" s="64" t="s">
        <v>74</v>
      </c>
      <c r="D39" s="65"/>
      <c r="E39" s="64" t="s">
        <v>75</v>
      </c>
      <c r="F39" s="65"/>
      <c r="G39" s="17" t="s">
        <v>23</v>
      </c>
      <c r="H39" s="17" t="s">
        <v>23</v>
      </c>
      <c r="I39" s="17" t="s">
        <v>23</v>
      </c>
      <c r="J39" s="17" t="s">
        <v>23</v>
      </c>
      <c r="K39" s="17" t="s">
        <v>23</v>
      </c>
      <c r="L39" s="17" t="s">
        <v>23</v>
      </c>
      <c r="M39" s="17" t="s">
        <v>23</v>
      </c>
      <c r="N39" s="17" t="s">
        <v>23</v>
      </c>
      <c r="O39" s="17" t="s">
        <v>23</v>
      </c>
      <c r="P39" s="17"/>
      <c r="Q39" s="17"/>
      <c r="R39" s="17"/>
      <c r="S39" s="17"/>
      <c r="T39" s="17"/>
      <c r="U39" s="17"/>
      <c r="V39" s="63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8">
        <f t="shared" si="1"/>
        <v>9</v>
      </c>
      <c r="AL39" s="18">
        <f t="shared" si="2"/>
        <v>0</v>
      </c>
      <c r="AM39" s="54">
        <f t="shared" si="3"/>
        <v>56.25</v>
      </c>
      <c r="AN39" s="3"/>
    </row>
    <row r="40" spans="2:40" ht="14.1" customHeight="1">
      <c r="B40" s="11">
        <f t="shared" ca="1" si="0"/>
        <v>25</v>
      </c>
      <c r="C40" s="64" t="s">
        <v>76</v>
      </c>
      <c r="D40" s="65"/>
      <c r="E40" s="64" t="s">
        <v>77</v>
      </c>
      <c r="F40" s="65"/>
      <c r="G40" s="17" t="s">
        <v>23</v>
      </c>
      <c r="H40" s="17" t="s">
        <v>23</v>
      </c>
      <c r="I40" s="17" t="s">
        <v>23</v>
      </c>
      <c r="J40" s="17" t="s">
        <v>23</v>
      </c>
      <c r="K40" s="17" t="s">
        <v>23</v>
      </c>
      <c r="L40" s="17" t="s">
        <v>23</v>
      </c>
      <c r="M40" s="17" t="s">
        <v>23</v>
      </c>
      <c r="N40" s="17" t="s">
        <v>23</v>
      </c>
      <c r="O40" s="17" t="s">
        <v>131</v>
      </c>
      <c r="P40" s="17"/>
      <c r="Q40" s="17"/>
      <c r="R40" s="17"/>
      <c r="S40" s="17"/>
      <c r="T40" s="17"/>
      <c r="U40" s="17"/>
      <c r="V40" s="63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8">
        <f t="shared" si="1"/>
        <v>8</v>
      </c>
      <c r="AL40" s="18">
        <f t="shared" si="2"/>
        <v>0</v>
      </c>
      <c r="AM40" s="54">
        <f t="shared" si="3"/>
        <v>50</v>
      </c>
      <c r="AN40" s="3"/>
    </row>
    <row r="41" spans="2:40" ht="14.1" customHeight="1">
      <c r="B41" s="11">
        <f t="shared" ca="1" si="0"/>
        <v>26</v>
      </c>
      <c r="C41" s="64" t="s">
        <v>78</v>
      </c>
      <c r="D41" s="65"/>
      <c r="E41" s="64" t="s">
        <v>79</v>
      </c>
      <c r="F41" s="65"/>
      <c r="G41" s="17" t="s">
        <v>23</v>
      </c>
      <c r="H41" s="17" t="s">
        <v>22</v>
      </c>
      <c r="I41" s="17" t="s">
        <v>22</v>
      </c>
      <c r="J41" s="17" t="s">
        <v>23</v>
      </c>
      <c r="K41" s="17" t="s">
        <v>23</v>
      </c>
      <c r="L41" s="17" t="s">
        <v>23</v>
      </c>
      <c r="M41" s="17" t="s">
        <v>23</v>
      </c>
      <c r="N41" s="17" t="s">
        <v>23</v>
      </c>
      <c r="O41" s="17" t="s">
        <v>23</v>
      </c>
      <c r="P41" s="17"/>
      <c r="Q41" s="17"/>
      <c r="R41" s="17"/>
      <c r="S41" s="17"/>
      <c r="T41" s="17"/>
      <c r="U41" s="17"/>
      <c r="V41" s="63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8">
        <f t="shared" si="1"/>
        <v>7</v>
      </c>
      <c r="AL41" s="18">
        <f t="shared" si="2"/>
        <v>2</v>
      </c>
      <c r="AM41" s="54">
        <f t="shared" si="3"/>
        <v>43.75</v>
      </c>
      <c r="AN41" s="3"/>
    </row>
    <row r="42" spans="2:40" ht="14.1" customHeight="1">
      <c r="B42" s="11">
        <f t="shared" ca="1" si="0"/>
        <v>27</v>
      </c>
      <c r="C42" s="64" t="s">
        <v>80</v>
      </c>
      <c r="D42" s="65"/>
      <c r="E42" s="64" t="s">
        <v>81</v>
      </c>
      <c r="F42" s="65"/>
      <c r="G42" s="17" t="s">
        <v>23</v>
      </c>
      <c r="H42" s="17" t="s">
        <v>23</v>
      </c>
      <c r="I42" s="17" t="s">
        <v>23</v>
      </c>
      <c r="J42" s="17" t="s">
        <v>23</v>
      </c>
      <c r="K42" s="17" t="s">
        <v>23</v>
      </c>
      <c r="L42" s="17" t="s">
        <v>23</v>
      </c>
      <c r="M42" s="17" t="s">
        <v>23</v>
      </c>
      <c r="N42" s="17" t="s">
        <v>23</v>
      </c>
      <c r="O42" s="17" t="s">
        <v>23</v>
      </c>
      <c r="P42" s="17"/>
      <c r="Q42" s="17"/>
      <c r="R42" s="17"/>
      <c r="S42" s="17"/>
      <c r="T42" s="17"/>
      <c r="U42" s="17"/>
      <c r="V42" s="63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8">
        <f t="shared" si="1"/>
        <v>9</v>
      </c>
      <c r="AL42" s="18">
        <f t="shared" si="2"/>
        <v>0</v>
      </c>
      <c r="AM42" s="54">
        <f t="shared" si="3"/>
        <v>56.25</v>
      </c>
      <c r="AN42" s="3"/>
    </row>
    <row r="43" spans="2:40" ht="14.1" customHeight="1">
      <c r="B43" s="11">
        <f t="shared" ca="1" si="0"/>
        <v>28</v>
      </c>
      <c r="C43" s="64" t="s">
        <v>82</v>
      </c>
      <c r="D43" s="65"/>
      <c r="E43" s="64" t="s">
        <v>83</v>
      </c>
      <c r="F43" s="65"/>
      <c r="G43" s="17" t="s">
        <v>22</v>
      </c>
      <c r="H43" s="17" t="s">
        <v>23</v>
      </c>
      <c r="I43" s="17" t="s">
        <v>22</v>
      </c>
      <c r="J43" s="17" t="s">
        <v>23</v>
      </c>
      <c r="K43" s="17" t="s">
        <v>23</v>
      </c>
      <c r="L43" s="17" t="s">
        <v>22</v>
      </c>
      <c r="M43" s="17" t="s">
        <v>23</v>
      </c>
      <c r="N43" s="17" t="s">
        <v>23</v>
      </c>
      <c r="O43" s="17" t="s">
        <v>131</v>
      </c>
      <c r="P43" s="17"/>
      <c r="Q43" s="17"/>
      <c r="R43" s="17"/>
      <c r="S43" s="17"/>
      <c r="T43" s="17"/>
      <c r="U43" s="17"/>
      <c r="V43" s="63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8">
        <f t="shared" si="1"/>
        <v>5</v>
      </c>
      <c r="AL43" s="18">
        <f t="shared" si="2"/>
        <v>3</v>
      </c>
      <c r="AM43" s="54">
        <f t="shared" si="3"/>
        <v>31.25</v>
      </c>
      <c r="AN43" s="3"/>
    </row>
    <row r="44" spans="2:40" ht="14.1" customHeight="1">
      <c r="B44" s="11">
        <f t="shared" ca="1" si="0"/>
        <v>29</v>
      </c>
      <c r="C44" s="64" t="s">
        <v>84</v>
      </c>
      <c r="D44" s="65"/>
      <c r="E44" s="64" t="s">
        <v>85</v>
      </c>
      <c r="F44" s="65"/>
      <c r="G44" s="17" t="s">
        <v>23</v>
      </c>
      <c r="H44" s="17" t="s">
        <v>23</v>
      </c>
      <c r="I44" s="17" t="s">
        <v>23</v>
      </c>
      <c r="J44" s="17" t="s">
        <v>23</v>
      </c>
      <c r="K44" s="17" t="s">
        <v>23</v>
      </c>
      <c r="L44" s="17" t="s">
        <v>23</v>
      </c>
      <c r="M44" s="17" t="s">
        <v>23</v>
      </c>
      <c r="N44" s="17" t="s">
        <v>23</v>
      </c>
      <c r="O44" s="17" t="s">
        <v>23</v>
      </c>
      <c r="P44" s="17"/>
      <c r="Q44" s="17"/>
      <c r="R44" s="17"/>
      <c r="S44" s="17"/>
      <c r="T44" s="17"/>
      <c r="U44" s="17"/>
      <c r="V44" s="63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8">
        <f t="shared" si="1"/>
        <v>9</v>
      </c>
      <c r="AL44" s="18">
        <f t="shared" si="2"/>
        <v>0</v>
      </c>
      <c r="AM44" s="54">
        <f t="shared" si="3"/>
        <v>56.25</v>
      </c>
      <c r="AN44" s="3"/>
    </row>
    <row r="45" spans="2:40" ht="14.1" customHeight="1">
      <c r="B45" s="11">
        <f t="shared" ca="1" si="0"/>
        <v>30</v>
      </c>
      <c r="C45" s="64" t="s">
        <v>86</v>
      </c>
      <c r="D45" s="65"/>
      <c r="E45" s="64" t="s">
        <v>87</v>
      </c>
      <c r="F45" s="65"/>
      <c r="G45" s="17" t="s">
        <v>23</v>
      </c>
      <c r="H45" s="17" t="s">
        <v>23</v>
      </c>
      <c r="I45" s="17" t="s">
        <v>23</v>
      </c>
      <c r="J45" s="17" t="s">
        <v>23</v>
      </c>
      <c r="K45" s="17" t="s">
        <v>23</v>
      </c>
      <c r="L45" s="17" t="s">
        <v>23</v>
      </c>
      <c r="M45" s="17" t="s">
        <v>23</v>
      </c>
      <c r="N45" s="17" t="s">
        <v>23</v>
      </c>
      <c r="O45" s="17" t="s">
        <v>23</v>
      </c>
      <c r="P45" s="17"/>
      <c r="Q45" s="17"/>
      <c r="R45" s="17"/>
      <c r="S45" s="17"/>
      <c r="T45" s="17"/>
      <c r="U45" s="17"/>
      <c r="V45" s="63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8">
        <f t="shared" si="1"/>
        <v>9</v>
      </c>
      <c r="AL45" s="18">
        <f t="shared" si="2"/>
        <v>0</v>
      </c>
      <c r="AM45" s="54">
        <f t="shared" si="3"/>
        <v>56.25</v>
      </c>
      <c r="AN45" s="3"/>
    </row>
    <row r="46" spans="2:40" ht="14.1" customHeight="1">
      <c r="B46" s="11">
        <f t="shared" ca="1" si="0"/>
        <v>31</v>
      </c>
      <c r="C46" s="64" t="s">
        <v>88</v>
      </c>
      <c r="D46" s="65"/>
      <c r="E46" s="64" t="s">
        <v>89</v>
      </c>
      <c r="F46" s="65"/>
      <c r="G46" s="17" t="s">
        <v>23</v>
      </c>
      <c r="H46" s="17" t="s">
        <v>23</v>
      </c>
      <c r="I46" s="17" t="s">
        <v>23</v>
      </c>
      <c r="J46" s="17" t="s">
        <v>22</v>
      </c>
      <c r="K46" s="17" t="s">
        <v>23</v>
      </c>
      <c r="L46" s="17" t="s">
        <v>23</v>
      </c>
      <c r="M46" s="17" t="s">
        <v>22</v>
      </c>
      <c r="N46" s="17" t="s">
        <v>23</v>
      </c>
      <c r="O46" s="17" t="s">
        <v>131</v>
      </c>
      <c r="P46" s="17"/>
      <c r="Q46" s="17"/>
      <c r="R46" s="17"/>
      <c r="S46" s="17"/>
      <c r="T46" s="17"/>
      <c r="U46" s="17"/>
      <c r="V46" s="63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8">
        <f t="shared" si="1"/>
        <v>6</v>
      </c>
      <c r="AL46" s="18">
        <f t="shared" si="2"/>
        <v>2</v>
      </c>
      <c r="AM46" s="54">
        <f t="shared" si="3"/>
        <v>37.5</v>
      </c>
      <c r="AN46" s="3"/>
    </row>
    <row r="47" spans="2:40" ht="14.1" customHeight="1">
      <c r="B47" s="11">
        <f t="shared" ca="1" si="0"/>
        <v>32</v>
      </c>
      <c r="C47" s="64" t="s">
        <v>90</v>
      </c>
      <c r="D47" s="65"/>
      <c r="E47" s="64" t="s">
        <v>91</v>
      </c>
      <c r="F47" s="65"/>
      <c r="G47" s="17" t="s">
        <v>22</v>
      </c>
      <c r="H47" s="17" t="s">
        <v>22</v>
      </c>
      <c r="I47" s="17" t="s">
        <v>23</v>
      </c>
      <c r="J47" s="17" t="s">
        <v>22</v>
      </c>
      <c r="K47" s="17" t="s">
        <v>23</v>
      </c>
      <c r="L47" s="17" t="s">
        <v>23</v>
      </c>
      <c r="M47" s="17" t="s">
        <v>23</v>
      </c>
      <c r="N47" s="17" t="s">
        <v>23</v>
      </c>
      <c r="O47" s="17" t="s">
        <v>22</v>
      </c>
      <c r="P47" s="17"/>
      <c r="Q47" s="17"/>
      <c r="R47" s="17"/>
      <c r="S47" s="17"/>
      <c r="T47" s="17"/>
      <c r="U47" s="17"/>
      <c r="V47" s="63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8">
        <f t="shared" si="1"/>
        <v>5</v>
      </c>
      <c r="AL47" s="18">
        <f t="shared" si="2"/>
        <v>4</v>
      </c>
      <c r="AM47" s="54">
        <f t="shared" si="3"/>
        <v>31.25</v>
      </c>
      <c r="AN47" s="3"/>
    </row>
    <row r="48" spans="2:40" ht="14.1" customHeight="1">
      <c r="B48" s="11">
        <f t="shared" ca="1" si="0"/>
        <v>33</v>
      </c>
      <c r="C48" s="64" t="s">
        <v>92</v>
      </c>
      <c r="D48" s="65"/>
      <c r="E48" s="64" t="s">
        <v>93</v>
      </c>
      <c r="F48" s="65"/>
      <c r="G48" s="17" t="s">
        <v>23</v>
      </c>
      <c r="H48" s="17" t="s">
        <v>23</v>
      </c>
      <c r="I48" s="17" t="s">
        <v>23</v>
      </c>
      <c r="J48" s="17" t="s">
        <v>23</v>
      </c>
      <c r="K48" s="17" t="s">
        <v>23</v>
      </c>
      <c r="L48" s="17" t="s">
        <v>23</v>
      </c>
      <c r="M48" s="17" t="s">
        <v>22</v>
      </c>
      <c r="N48" s="17" t="s">
        <v>23</v>
      </c>
      <c r="O48" s="17" t="s">
        <v>131</v>
      </c>
      <c r="P48" s="17"/>
      <c r="Q48" s="17"/>
      <c r="R48" s="17"/>
      <c r="S48" s="17"/>
      <c r="T48" s="17"/>
      <c r="U48" s="17"/>
      <c r="V48" s="63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8">
        <f t="shared" si="1"/>
        <v>7</v>
      </c>
      <c r="AL48" s="18">
        <f t="shared" si="2"/>
        <v>1</v>
      </c>
      <c r="AM48" s="54">
        <f t="shared" si="3"/>
        <v>43.75</v>
      </c>
      <c r="AN48" s="3"/>
    </row>
    <row r="49" spans="2:40" ht="14.1" customHeight="1">
      <c r="B49" s="11">
        <f t="shared" ca="1" si="0"/>
        <v>34</v>
      </c>
      <c r="C49" s="64" t="s">
        <v>94</v>
      </c>
      <c r="D49" s="65"/>
      <c r="E49" s="64" t="s">
        <v>95</v>
      </c>
      <c r="F49" s="65"/>
      <c r="G49" s="17" t="s">
        <v>23</v>
      </c>
      <c r="H49" s="17" t="s">
        <v>23</v>
      </c>
      <c r="I49" s="17" t="s">
        <v>23</v>
      </c>
      <c r="J49" s="17" t="s">
        <v>23</v>
      </c>
      <c r="K49" s="17" t="s">
        <v>23</v>
      </c>
      <c r="L49" s="17" t="s">
        <v>23</v>
      </c>
      <c r="M49" s="17" t="s">
        <v>23</v>
      </c>
      <c r="N49" s="17" t="s">
        <v>23</v>
      </c>
      <c r="O49" s="17" t="s">
        <v>23</v>
      </c>
      <c r="P49" s="17"/>
      <c r="Q49" s="17"/>
      <c r="R49" s="17"/>
      <c r="S49" s="17"/>
      <c r="T49" s="17"/>
      <c r="U49" s="17"/>
      <c r="V49" s="63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8">
        <f t="shared" si="1"/>
        <v>9</v>
      </c>
      <c r="AL49" s="18">
        <f t="shared" si="2"/>
        <v>0</v>
      </c>
      <c r="AM49" s="54">
        <f t="shared" si="3"/>
        <v>56.25</v>
      </c>
      <c r="AN49" s="3"/>
    </row>
    <row r="50" spans="2:40" ht="14.1" customHeight="1">
      <c r="B50" s="11">
        <f t="shared" ca="1" si="0"/>
        <v>35</v>
      </c>
      <c r="C50" s="64" t="s">
        <v>96</v>
      </c>
      <c r="D50" s="65"/>
      <c r="E50" s="64" t="s">
        <v>97</v>
      </c>
      <c r="F50" s="65"/>
      <c r="G50" s="17" t="s">
        <v>22</v>
      </c>
      <c r="H50" s="17" t="s">
        <v>23</v>
      </c>
      <c r="I50" s="17" t="s">
        <v>23</v>
      </c>
      <c r="J50" s="17" t="s">
        <v>23</v>
      </c>
      <c r="K50" s="17" t="s">
        <v>23</v>
      </c>
      <c r="L50" s="17" t="s">
        <v>23</v>
      </c>
      <c r="M50" s="17" t="s">
        <v>23</v>
      </c>
      <c r="N50" s="17" t="s">
        <v>23</v>
      </c>
      <c r="O50" s="17" t="s">
        <v>23</v>
      </c>
      <c r="P50" s="17"/>
      <c r="Q50" s="17"/>
      <c r="R50" s="17"/>
      <c r="S50" s="17"/>
      <c r="T50" s="17"/>
      <c r="U50" s="17"/>
      <c r="V50" s="63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8">
        <f t="shared" si="1"/>
        <v>8</v>
      </c>
      <c r="AL50" s="18">
        <f t="shared" si="2"/>
        <v>1</v>
      </c>
      <c r="AM50" s="54">
        <f t="shared" si="3"/>
        <v>50</v>
      </c>
      <c r="AN50" s="3"/>
    </row>
    <row r="51" spans="2:40">
      <c r="B51" s="11">
        <f t="shared" ca="1" si="0"/>
        <v>36</v>
      </c>
      <c r="C51" s="64" t="s">
        <v>98</v>
      </c>
      <c r="D51" s="65"/>
      <c r="E51" s="64" t="s">
        <v>99</v>
      </c>
      <c r="F51" s="65"/>
      <c r="G51" s="17" t="s">
        <v>23</v>
      </c>
      <c r="H51" s="55" t="s">
        <v>23</v>
      </c>
      <c r="I51" s="55" t="s">
        <v>23</v>
      </c>
      <c r="J51" s="55" t="s">
        <v>23</v>
      </c>
      <c r="K51" s="55" t="s">
        <v>23</v>
      </c>
      <c r="L51" s="55" t="s">
        <v>23</v>
      </c>
      <c r="M51" s="17" t="s">
        <v>23</v>
      </c>
      <c r="N51" s="17" t="s">
        <v>23</v>
      </c>
      <c r="O51" s="55" t="s">
        <v>131</v>
      </c>
      <c r="P51" s="55"/>
      <c r="Q51" s="55"/>
      <c r="R51" s="55"/>
      <c r="S51" s="55"/>
      <c r="T51" s="17"/>
      <c r="U51" s="17"/>
      <c r="V51" s="55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18">
        <f t="shared" si="1"/>
        <v>8</v>
      </c>
      <c r="AL51" s="18">
        <f t="shared" si="2"/>
        <v>0</v>
      </c>
      <c r="AM51" s="54">
        <f t="shared" si="3"/>
        <v>50</v>
      </c>
      <c r="AN51" s="3"/>
    </row>
    <row r="52" spans="2:40">
      <c r="B52" s="11">
        <f t="shared" ca="1" si="0"/>
        <v>37</v>
      </c>
      <c r="C52" s="64" t="s">
        <v>100</v>
      </c>
      <c r="D52" s="65"/>
      <c r="E52" s="64" t="s">
        <v>101</v>
      </c>
      <c r="F52" s="65"/>
      <c r="G52" s="17" t="s">
        <v>23</v>
      </c>
      <c r="H52" s="55" t="s">
        <v>23</v>
      </c>
      <c r="I52" s="55" t="s">
        <v>22</v>
      </c>
      <c r="J52" s="55" t="s">
        <v>23</v>
      </c>
      <c r="K52" s="55" t="s">
        <v>23</v>
      </c>
      <c r="L52" s="55" t="s">
        <v>23</v>
      </c>
      <c r="M52" s="17" t="s">
        <v>23</v>
      </c>
      <c r="N52" s="17" t="s">
        <v>23</v>
      </c>
      <c r="O52" s="55" t="s">
        <v>22</v>
      </c>
      <c r="P52" s="55"/>
      <c r="Q52" s="55"/>
      <c r="R52" s="55"/>
      <c r="S52" s="55"/>
      <c r="T52" s="17"/>
      <c r="U52" s="17"/>
      <c r="V52" s="55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18">
        <f t="shared" si="1"/>
        <v>7</v>
      </c>
      <c r="AL52" s="18">
        <f t="shared" si="2"/>
        <v>2</v>
      </c>
      <c r="AM52" s="54">
        <f t="shared" si="3"/>
        <v>43.75</v>
      </c>
      <c r="AN52" s="3"/>
    </row>
    <row r="53" spans="2:40">
      <c r="B53" s="11">
        <f t="shared" ca="1" si="0"/>
        <v>38</v>
      </c>
      <c r="C53" s="64" t="s">
        <v>102</v>
      </c>
      <c r="D53" s="65"/>
      <c r="E53" s="64" t="s">
        <v>103</v>
      </c>
      <c r="F53" s="65"/>
      <c r="G53" s="17" t="s">
        <v>23</v>
      </c>
      <c r="H53" s="55" t="s">
        <v>22</v>
      </c>
      <c r="I53" s="55" t="s">
        <v>23</v>
      </c>
      <c r="J53" s="55" t="s">
        <v>23</v>
      </c>
      <c r="K53" s="55" t="s">
        <v>23</v>
      </c>
      <c r="L53" s="55" t="s">
        <v>23</v>
      </c>
      <c r="M53" s="17" t="s">
        <v>23</v>
      </c>
      <c r="N53" s="17" t="s">
        <v>23</v>
      </c>
      <c r="O53" s="55" t="s">
        <v>23</v>
      </c>
      <c r="P53" s="55"/>
      <c r="Q53" s="55"/>
      <c r="R53" s="55"/>
      <c r="S53" s="55"/>
      <c r="T53" s="17"/>
      <c r="U53" s="17"/>
      <c r="V53" s="55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18">
        <f t="shared" si="1"/>
        <v>8</v>
      </c>
      <c r="AL53" s="18">
        <f t="shared" si="2"/>
        <v>1</v>
      </c>
      <c r="AM53" s="54">
        <f t="shared" si="3"/>
        <v>50</v>
      </c>
      <c r="AN53" s="3"/>
    </row>
    <row r="54" spans="2:40">
      <c r="B54" s="11">
        <f t="shared" ca="1" si="0"/>
        <v>39</v>
      </c>
      <c r="C54" s="64" t="s">
        <v>104</v>
      </c>
      <c r="D54" s="65"/>
      <c r="E54" s="64" t="s">
        <v>105</v>
      </c>
      <c r="F54" s="65"/>
      <c r="G54" s="17" t="s">
        <v>22</v>
      </c>
      <c r="H54" s="55" t="s">
        <v>23</v>
      </c>
      <c r="I54" s="55" t="s">
        <v>23</v>
      </c>
      <c r="J54" s="55" t="s">
        <v>23</v>
      </c>
      <c r="K54" s="55" t="s">
        <v>23</v>
      </c>
      <c r="L54" s="55" t="s">
        <v>23</v>
      </c>
      <c r="M54" s="17" t="s">
        <v>23</v>
      </c>
      <c r="N54" s="17" t="s">
        <v>22</v>
      </c>
      <c r="O54" s="55" t="s">
        <v>23</v>
      </c>
      <c r="P54" s="55"/>
      <c r="Q54" s="55"/>
      <c r="R54" s="55"/>
      <c r="S54" s="55"/>
      <c r="T54" s="17"/>
      <c r="U54" s="17"/>
      <c r="V54" s="55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18">
        <f t="shared" si="1"/>
        <v>7</v>
      </c>
      <c r="AL54" s="18">
        <f t="shared" si="2"/>
        <v>2</v>
      </c>
      <c r="AM54" s="54">
        <f t="shared" si="3"/>
        <v>43.75</v>
      </c>
    </row>
    <row r="55" spans="2:40">
      <c r="B55" s="11">
        <f t="shared" ca="1" si="0"/>
        <v>40</v>
      </c>
      <c r="C55" s="64" t="s">
        <v>106</v>
      </c>
      <c r="D55" s="65"/>
      <c r="E55" s="64" t="s">
        <v>107</v>
      </c>
      <c r="F55" s="65"/>
      <c r="G55" s="17" t="s">
        <v>22</v>
      </c>
      <c r="H55" s="55" t="s">
        <v>23</v>
      </c>
      <c r="I55" s="55" t="s">
        <v>22</v>
      </c>
      <c r="J55" s="55" t="s">
        <v>23</v>
      </c>
      <c r="K55" s="55" t="s">
        <v>23</v>
      </c>
      <c r="L55" s="55" t="s">
        <v>22</v>
      </c>
      <c r="M55" s="17" t="s">
        <v>23</v>
      </c>
      <c r="N55" s="17" t="s">
        <v>23</v>
      </c>
      <c r="O55" s="55" t="s">
        <v>23</v>
      </c>
      <c r="P55" s="55"/>
      <c r="Q55" s="55"/>
      <c r="R55" s="55"/>
      <c r="S55" s="55"/>
      <c r="T55" s="17"/>
      <c r="U55" s="17"/>
      <c r="V55" s="55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18">
        <f t="shared" si="1"/>
        <v>6</v>
      </c>
      <c r="AL55" s="18">
        <f t="shared" si="2"/>
        <v>3</v>
      </c>
      <c r="AM55" s="54">
        <f>AK55*100/16</f>
        <v>37.5</v>
      </c>
    </row>
    <row r="56" spans="2:40">
      <c r="B56" s="11">
        <f t="shared" ca="1" si="0"/>
        <v>41</v>
      </c>
      <c r="C56" s="64" t="s">
        <v>108</v>
      </c>
      <c r="D56" s="65"/>
      <c r="E56" s="64" t="s">
        <v>109</v>
      </c>
      <c r="F56" s="65"/>
      <c r="G56" s="17" t="s">
        <v>23</v>
      </c>
      <c r="H56" s="55" t="s">
        <v>22</v>
      </c>
      <c r="I56" s="55" t="s">
        <v>23</v>
      </c>
      <c r="J56" s="55" t="s">
        <v>23</v>
      </c>
      <c r="K56" s="55" t="s">
        <v>23</v>
      </c>
      <c r="L56" s="55" t="s">
        <v>23</v>
      </c>
      <c r="M56" s="17" t="s">
        <v>23</v>
      </c>
      <c r="N56" s="17" t="s">
        <v>23</v>
      </c>
      <c r="O56" s="55" t="s">
        <v>23</v>
      </c>
      <c r="P56" s="55"/>
      <c r="Q56" s="55"/>
      <c r="R56" s="55"/>
      <c r="S56" s="55"/>
      <c r="T56" s="17"/>
      <c r="U56" s="17"/>
      <c r="V56" s="55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18">
        <f t="shared" si="1"/>
        <v>8</v>
      </c>
      <c r="AL56" s="18">
        <f t="shared" si="2"/>
        <v>1</v>
      </c>
      <c r="AM56" s="54">
        <f t="shared" si="3"/>
        <v>50</v>
      </c>
    </row>
    <row r="57" spans="2:40">
      <c r="B57" s="11">
        <f t="shared" ca="1" si="0"/>
        <v>42</v>
      </c>
      <c r="C57" s="64" t="s">
        <v>110</v>
      </c>
      <c r="D57" s="65"/>
      <c r="E57" s="64" t="s">
        <v>111</v>
      </c>
      <c r="F57" s="65"/>
      <c r="G57" s="17" t="s">
        <v>23</v>
      </c>
      <c r="H57" s="55" t="s">
        <v>23</v>
      </c>
      <c r="I57" s="55" t="s">
        <v>22</v>
      </c>
      <c r="J57" s="55" t="s">
        <v>23</v>
      </c>
      <c r="K57" s="55" t="s">
        <v>23</v>
      </c>
      <c r="L57" s="55" t="s">
        <v>22</v>
      </c>
      <c r="M57" s="17" t="s">
        <v>22</v>
      </c>
      <c r="N57" s="17" t="s">
        <v>23</v>
      </c>
      <c r="O57" s="55" t="s">
        <v>22</v>
      </c>
      <c r="P57" s="55"/>
      <c r="Q57" s="55"/>
      <c r="R57" s="55"/>
      <c r="S57" s="55"/>
      <c r="T57" s="17"/>
      <c r="U57" s="17"/>
      <c r="V57" s="55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18">
        <f t="shared" si="1"/>
        <v>5</v>
      </c>
      <c r="AL57" s="18">
        <f t="shared" si="2"/>
        <v>4</v>
      </c>
      <c r="AM57" s="54">
        <f t="shared" si="3"/>
        <v>31.25</v>
      </c>
    </row>
    <row r="58" spans="2:40">
      <c r="B58" s="11">
        <f t="shared" ca="1" si="0"/>
        <v>43</v>
      </c>
      <c r="C58" s="67" t="s">
        <v>112</v>
      </c>
      <c r="D58" s="68"/>
      <c r="E58" s="67" t="s">
        <v>113</v>
      </c>
      <c r="F58" s="68"/>
      <c r="G58" s="17" t="s">
        <v>23</v>
      </c>
      <c r="H58" s="55" t="s">
        <v>23</v>
      </c>
      <c r="I58" s="55" t="s">
        <v>23</v>
      </c>
      <c r="J58" s="55" t="s">
        <v>23</v>
      </c>
      <c r="K58" s="55" t="s">
        <v>23</v>
      </c>
      <c r="L58" s="55" t="s">
        <v>23</v>
      </c>
      <c r="M58" s="17" t="s">
        <v>23</v>
      </c>
      <c r="N58" s="17" t="s">
        <v>23</v>
      </c>
      <c r="O58" s="55" t="s">
        <v>131</v>
      </c>
      <c r="P58" s="55"/>
      <c r="Q58" s="55"/>
      <c r="R58" s="55"/>
      <c r="S58" s="55"/>
      <c r="T58" s="17"/>
      <c r="U58" s="17"/>
      <c r="V58" s="55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18">
        <f t="shared" si="1"/>
        <v>8</v>
      </c>
      <c r="AL58" s="18">
        <f t="shared" si="2"/>
        <v>0</v>
      </c>
      <c r="AM58" s="54">
        <f t="shared" si="3"/>
        <v>50</v>
      </c>
    </row>
    <row r="59" spans="2:40">
      <c r="B59" s="3"/>
      <c r="C59" s="66"/>
      <c r="D59" s="66"/>
      <c r="E59" s="66"/>
      <c r="F59" s="66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2:40">
      <c r="C60" s="83" t="s">
        <v>25</v>
      </c>
      <c r="D60" s="83"/>
      <c r="E60" s="83"/>
    </row>
    <row r="61" spans="2:40">
      <c r="C61" s="47"/>
      <c r="D61" s="47"/>
      <c r="F61" s="47"/>
    </row>
    <row r="62" spans="2:40">
      <c r="C62" s="47"/>
      <c r="D62" s="47"/>
      <c r="E62" s="47" t="s">
        <v>0</v>
      </c>
      <c r="F62" s="47"/>
      <c r="P62" s="106" t="s">
        <v>24</v>
      </c>
      <c r="Q62" s="106"/>
    </row>
    <row r="63" spans="2:40">
      <c r="C63" s="47"/>
      <c r="D63" s="47"/>
      <c r="E63" s="47"/>
      <c r="F63" s="47"/>
    </row>
    <row r="64" spans="2:40">
      <c r="E64" s="2" t="s">
        <v>26</v>
      </c>
      <c r="P64" s="106" t="s">
        <v>26</v>
      </c>
      <c r="Q64" s="106"/>
      <c r="R64" s="106"/>
    </row>
    <row r="69" spans="5:6">
      <c r="E69" s="2" t="s">
        <v>133</v>
      </c>
      <c r="F69" s="2" t="s">
        <v>132</v>
      </c>
    </row>
  </sheetData>
  <mergeCells count="111">
    <mergeCell ref="F8:K8"/>
    <mergeCell ref="M8:P8"/>
    <mergeCell ref="Q8:Y8"/>
    <mergeCell ref="AB8:AD8"/>
    <mergeCell ref="G11:AJ11"/>
    <mergeCell ref="AK11:AM14"/>
    <mergeCell ref="G12:V12"/>
    <mergeCell ref="B2:E6"/>
    <mergeCell ref="F6:AL6"/>
    <mergeCell ref="B7:P7"/>
    <mergeCell ref="Q7:AM7"/>
    <mergeCell ref="AE8:AJ8"/>
    <mergeCell ref="F9:K9"/>
    <mergeCell ref="M9:P9"/>
    <mergeCell ref="Q9:Y9"/>
    <mergeCell ref="AB9:AD9"/>
    <mergeCell ref="AE9:AJ9"/>
    <mergeCell ref="C18:D18"/>
    <mergeCell ref="E18:F18"/>
    <mergeCell ref="C19:D19"/>
    <mergeCell ref="E19:F19"/>
    <mergeCell ref="C20:D20"/>
    <mergeCell ref="E20:F20"/>
    <mergeCell ref="C14:D14"/>
    <mergeCell ref="E14:F14"/>
    <mergeCell ref="G14:V14"/>
    <mergeCell ref="C16:D16"/>
    <mergeCell ref="E16:F16"/>
    <mergeCell ref="C17:D17"/>
    <mergeCell ref="E17:F17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36:D36"/>
    <mergeCell ref="E36:F36"/>
    <mergeCell ref="C37:D37"/>
    <mergeCell ref="E37:F37"/>
    <mergeCell ref="C38:D38"/>
    <mergeCell ref="E38:F38"/>
    <mergeCell ref="C33:D33"/>
    <mergeCell ref="E33:F33"/>
    <mergeCell ref="C34:D34"/>
    <mergeCell ref="E34:F34"/>
    <mergeCell ref="C35:D35"/>
    <mergeCell ref="E35:F35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C48:D48"/>
    <mergeCell ref="E48:F48"/>
    <mergeCell ref="C49:D49"/>
    <mergeCell ref="E49:F49"/>
    <mergeCell ref="C50:D50"/>
    <mergeCell ref="E50:F50"/>
    <mergeCell ref="C45:D45"/>
    <mergeCell ref="E45:F45"/>
    <mergeCell ref="C46:D46"/>
    <mergeCell ref="E46:F46"/>
    <mergeCell ref="C47:D47"/>
    <mergeCell ref="E47:F47"/>
    <mergeCell ref="C51:D51"/>
    <mergeCell ref="E51:F51"/>
    <mergeCell ref="C52:D52"/>
    <mergeCell ref="E52:F52"/>
    <mergeCell ref="E58:F58"/>
    <mergeCell ref="C53:D53"/>
    <mergeCell ref="E53:F53"/>
    <mergeCell ref="C54:D54"/>
    <mergeCell ref="E54:F54"/>
    <mergeCell ref="C55:D55"/>
    <mergeCell ref="P62:Q62"/>
    <mergeCell ref="E55:F55"/>
    <mergeCell ref="P64:R64"/>
    <mergeCell ref="C56:D56"/>
    <mergeCell ref="E56:F56"/>
    <mergeCell ref="C57:D57"/>
    <mergeCell ref="E57:F57"/>
    <mergeCell ref="C58:D58"/>
    <mergeCell ref="C59:D59"/>
    <mergeCell ref="E59:F59"/>
    <mergeCell ref="C60:E60"/>
  </mergeCells>
  <phoneticPr fontId="2" type="noConversion"/>
  <conditionalFormatting sqref="G15">
    <cfRule type="expression" dxfId="4" priority="5" stopIfTrue="1">
      <formula>OR(WEEKDAY(G$15)=1,WEEKDAY(G$15)=7)</formula>
    </cfRule>
  </conditionalFormatting>
  <conditionalFormatting sqref="H15:V15">
    <cfRule type="expression" dxfId="3" priority="3" stopIfTrue="1">
      <formula>OR(WEEKDAY(H$15)=1,WEEKDAY(H$15)=7)</formula>
    </cfRule>
    <cfRule type="cellIs" dxfId="2" priority="4" stopIfTrue="1" operator="equal">
      <formula>""</formula>
    </cfRule>
  </conditionalFormatting>
  <conditionalFormatting sqref="G16:U50 G51:G58 M51:N58 T51:U58">
    <cfRule type="expression" dxfId="1" priority="1" stopIfTrue="1">
      <formula>OR(WEEKDAY(G$15)=1,WEEKDAY(G$15)=7)</formula>
    </cfRule>
    <cfRule type="expression" dxfId="0" priority="2" stopIfTrue="1">
      <formula>G$15=""</formula>
    </cfRule>
  </conditionalFormatting>
  <dataValidations disablePrompts="1" count="1">
    <dataValidation type="list" allowBlank="1" showInputMessage="1" showErrorMessage="1" errorTitle="Invalid Month" error="Please enter a month such as January, February, etc. or select the month from the drop-down box." sqref="AE8">
      <formula1>"August,September,October,November,December,January,February,March,April,May,June,July"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DA64"/>
  <sheetViews>
    <sheetView topLeftCell="C11" zoomScale="90" zoomScaleNormal="90" workbookViewId="0">
      <selection activeCell="AL25" sqref="AL25"/>
    </sheetView>
  </sheetViews>
  <sheetFormatPr defaultRowHeight="15"/>
  <cols>
    <col min="1" max="1" width="9.140625" style="2"/>
    <col min="2" max="2" width="9.5703125" style="2" customWidth="1"/>
    <col min="3" max="3" width="3.28515625" style="2" customWidth="1"/>
    <col min="4" max="4" width="9.42578125" style="2" customWidth="1"/>
    <col min="5" max="5" width="19.7109375" style="2" customWidth="1"/>
    <col min="6" max="6" width="15.42578125" style="2" customWidth="1"/>
    <col min="7" max="7" width="6.7109375" style="2" customWidth="1"/>
    <col min="8" max="8" width="5.140625" style="2" customWidth="1"/>
    <col min="9" max="9" width="6.140625" style="2" customWidth="1"/>
    <col min="10" max="10" width="5.5703125" style="2" customWidth="1"/>
    <col min="11" max="11" width="5.7109375" style="2" customWidth="1"/>
    <col min="12" max="12" width="5.140625" style="2" customWidth="1"/>
    <col min="13" max="13" width="5.85546875" style="2" customWidth="1"/>
    <col min="14" max="14" width="5.28515625" style="2" customWidth="1"/>
    <col min="15" max="15" width="5.42578125" style="2" customWidth="1"/>
    <col min="16" max="17" width="5" style="2" customWidth="1"/>
    <col min="18" max="18" width="5.42578125" style="2" customWidth="1"/>
    <col min="19" max="19" width="5.140625" style="2" customWidth="1"/>
    <col min="20" max="20" width="5.140625" style="2" hidden="1" customWidth="1"/>
    <col min="21" max="21" width="5.5703125" style="2" hidden="1" customWidth="1"/>
    <col min="22" max="22" width="5.140625" style="2" hidden="1" customWidth="1"/>
    <col min="23" max="25" width="3.28515625" style="2" hidden="1" customWidth="1"/>
    <col min="26" max="26" width="1.140625" style="2" hidden="1" customWidth="1"/>
    <col min="27" max="36" width="3.28515625" style="2" hidden="1" customWidth="1"/>
    <col min="37" max="37" width="18.7109375" style="2" customWidth="1"/>
    <col min="38" max="38" width="14.85546875" style="2" customWidth="1"/>
    <col min="39" max="39" width="28" style="2" customWidth="1"/>
    <col min="40" max="16384" width="9.140625" style="2"/>
  </cols>
  <sheetData>
    <row r="2" spans="1:105" s="4" customFormat="1" ht="24" customHeight="1">
      <c r="A2" s="22"/>
      <c r="B2" s="70"/>
      <c r="C2" s="71"/>
      <c r="D2" s="71"/>
      <c r="E2" s="71"/>
      <c r="F2" s="32" t="s">
        <v>9</v>
      </c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6"/>
      <c r="AN2" s="2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</row>
    <row r="3" spans="1:105" s="4" customFormat="1" ht="22.5" customHeight="1">
      <c r="A3" s="23"/>
      <c r="B3" s="72"/>
      <c r="C3" s="73"/>
      <c r="D3" s="73"/>
      <c r="E3" s="73"/>
      <c r="F3" s="27" t="s">
        <v>10</v>
      </c>
      <c r="G3" s="27"/>
      <c r="H3" s="27"/>
      <c r="I3" s="27"/>
      <c r="J3" s="27"/>
      <c r="K3" s="27"/>
      <c r="L3" s="27"/>
      <c r="M3" s="27"/>
      <c r="N3" s="27"/>
      <c r="O3" s="27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9"/>
      <c r="AN3" s="2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</row>
    <row r="4" spans="1:105" s="4" customFormat="1" ht="26.25" customHeight="1">
      <c r="A4" s="23"/>
      <c r="B4" s="72"/>
      <c r="C4" s="73"/>
      <c r="D4" s="73"/>
      <c r="E4" s="73"/>
      <c r="F4" s="30" t="s">
        <v>11</v>
      </c>
      <c r="G4" s="30"/>
      <c r="H4" s="30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9"/>
      <c r="AN4" s="2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</row>
    <row r="5" spans="1:105" s="4" customFormat="1" ht="18" customHeight="1">
      <c r="A5" s="23"/>
      <c r="B5" s="72"/>
      <c r="C5" s="73"/>
      <c r="D5" s="73"/>
      <c r="E5" s="73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9"/>
      <c r="AN5" s="2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</row>
    <row r="6" spans="1:105" s="4" customFormat="1" ht="21" customHeight="1">
      <c r="A6" s="24"/>
      <c r="B6" s="74"/>
      <c r="C6" s="75"/>
      <c r="D6" s="75"/>
      <c r="E6" s="75"/>
      <c r="F6" s="69" t="s">
        <v>12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31"/>
      <c r="AN6" s="2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</row>
    <row r="7" spans="1:105" s="1" customFormat="1" ht="26.25" customHeight="1">
      <c r="B7" s="84" t="s">
        <v>117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6" t="s">
        <v>122</v>
      </c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7"/>
    </row>
    <row r="8" spans="1:105" ht="21">
      <c r="B8" s="33"/>
      <c r="C8" s="34"/>
      <c r="D8" s="34"/>
      <c r="E8" s="35" t="s">
        <v>0</v>
      </c>
      <c r="F8" s="92"/>
      <c r="G8" s="92"/>
      <c r="H8" s="92"/>
      <c r="I8" s="92"/>
      <c r="J8" s="92"/>
      <c r="K8" s="92"/>
      <c r="L8" s="36"/>
      <c r="M8" s="91" t="s">
        <v>1</v>
      </c>
      <c r="N8" s="91"/>
      <c r="O8" s="91"/>
      <c r="P8" s="91"/>
      <c r="Q8" s="82"/>
      <c r="R8" s="82"/>
      <c r="S8" s="82"/>
      <c r="T8" s="82"/>
      <c r="U8" s="82"/>
      <c r="V8" s="82"/>
      <c r="W8" s="82"/>
      <c r="X8" s="82"/>
      <c r="Y8" s="82"/>
      <c r="Z8" s="37"/>
      <c r="AA8" s="37"/>
      <c r="AB8" s="88" t="s">
        <v>7</v>
      </c>
      <c r="AC8" s="88"/>
      <c r="AD8" s="88"/>
      <c r="AE8" s="89" t="s">
        <v>8</v>
      </c>
      <c r="AF8" s="89"/>
      <c r="AG8" s="89"/>
      <c r="AH8" s="89"/>
      <c r="AI8" s="89"/>
      <c r="AJ8" s="89"/>
      <c r="AK8" s="36"/>
      <c r="AL8" s="36"/>
      <c r="AM8" s="38"/>
    </row>
    <row r="9" spans="1:105" ht="21">
      <c r="B9" s="33"/>
      <c r="C9" s="34"/>
      <c r="D9" s="34"/>
      <c r="E9" s="41"/>
      <c r="F9" s="76"/>
      <c r="G9" s="76"/>
      <c r="H9" s="76"/>
      <c r="I9" s="76"/>
      <c r="J9" s="76"/>
      <c r="K9" s="76"/>
      <c r="L9" s="36"/>
      <c r="M9" s="91"/>
      <c r="N9" s="91"/>
      <c r="O9" s="91"/>
      <c r="P9" s="91"/>
      <c r="Q9" s="76"/>
      <c r="R9" s="76"/>
      <c r="S9" s="76"/>
      <c r="T9" s="76"/>
      <c r="U9" s="76"/>
      <c r="V9" s="76"/>
      <c r="W9" s="76"/>
      <c r="X9" s="76"/>
      <c r="Y9" s="76"/>
      <c r="Z9" s="36"/>
      <c r="AA9" s="42"/>
      <c r="AB9" s="88" t="s">
        <v>4</v>
      </c>
      <c r="AC9" s="88"/>
      <c r="AD9" s="88"/>
      <c r="AE9" s="90">
        <v>2010</v>
      </c>
      <c r="AF9" s="90"/>
      <c r="AG9" s="90"/>
      <c r="AH9" s="90"/>
      <c r="AI9" s="90"/>
      <c r="AJ9" s="90"/>
      <c r="AK9" s="36"/>
      <c r="AL9" s="36"/>
      <c r="AM9" s="38"/>
    </row>
    <row r="10" spans="1:105">
      <c r="B10" s="43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40"/>
    </row>
    <row r="11" spans="1:105" ht="15" customHeight="1">
      <c r="B11" s="9"/>
      <c r="C11" s="12"/>
      <c r="D11" s="13"/>
      <c r="E11" s="114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6"/>
      <c r="AK11" s="93" t="s">
        <v>120</v>
      </c>
      <c r="AL11" s="94"/>
      <c r="AM11" s="95"/>
      <c r="AN11" s="3"/>
    </row>
    <row r="12" spans="1:105" ht="15" customHeight="1">
      <c r="B12" s="48"/>
      <c r="C12" s="44"/>
      <c r="D12" s="49"/>
      <c r="E12" s="104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05"/>
      <c r="AK12" s="96"/>
      <c r="AL12" s="97"/>
      <c r="AM12" s="98"/>
      <c r="AN12" s="3"/>
    </row>
    <row r="13" spans="1:105" ht="15" customHeight="1">
      <c r="B13" s="48"/>
      <c r="C13" s="44"/>
      <c r="D13" s="49"/>
      <c r="E13" s="104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05"/>
      <c r="AK13" s="96"/>
      <c r="AL13" s="97"/>
      <c r="AM13" s="98"/>
      <c r="AN13" s="3"/>
    </row>
    <row r="14" spans="1:105" ht="17.25" customHeight="1">
      <c r="B14" s="16" t="s">
        <v>13</v>
      </c>
      <c r="C14" s="80" t="s">
        <v>14</v>
      </c>
      <c r="D14" s="81"/>
      <c r="E14" s="104" t="s">
        <v>5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05"/>
      <c r="AK14" s="99"/>
      <c r="AL14" s="100"/>
      <c r="AM14" s="101"/>
      <c r="AN14" s="3"/>
    </row>
    <row r="15" spans="1:105">
      <c r="B15" s="10"/>
      <c r="C15" s="14"/>
      <c r="D15" s="15"/>
      <c r="E15" s="111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3"/>
      <c r="AK15" s="20" t="s">
        <v>118</v>
      </c>
      <c r="AL15" s="20" t="s">
        <v>119</v>
      </c>
      <c r="AM15" s="20" t="s">
        <v>121</v>
      </c>
      <c r="AN15" s="3"/>
    </row>
    <row r="16" spans="1:105" ht="14.1" customHeight="1">
      <c r="B16" s="11">
        <f ca="1">OFFSET(B16,-1,0,1,1)+1</f>
        <v>1</v>
      </c>
      <c r="C16" s="64" t="s">
        <v>28</v>
      </c>
      <c r="D16" s="65"/>
      <c r="E16" s="64" t="s">
        <v>29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65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8">
        <f>SemesterAttendanceTheory!AM16</f>
        <v>50</v>
      </c>
      <c r="AL16" s="54">
        <f>SemesterAttendanceLab!AM16</f>
        <v>50</v>
      </c>
      <c r="AM16" s="54">
        <f t="shared" ref="AM16:AM58" si="0">(AK16+AL16)/2</f>
        <v>50</v>
      </c>
      <c r="AN16" s="3"/>
    </row>
    <row r="17" spans="2:40" ht="14.1" customHeight="1">
      <c r="B17" s="11">
        <f t="shared" ref="B17:B58" ca="1" si="1">OFFSET(B17,-1,0,1,1)+1</f>
        <v>2</v>
      </c>
      <c r="C17" s="64" t="s">
        <v>30</v>
      </c>
      <c r="D17" s="65"/>
      <c r="E17" s="64" t="s">
        <v>31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65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54">
        <f>SemesterAttendanceTheory!AM17</f>
        <v>0</v>
      </c>
      <c r="AL17" s="54">
        <f>SemesterAttendanceLab!AM17</f>
        <v>50</v>
      </c>
      <c r="AM17" s="54">
        <f t="shared" si="0"/>
        <v>25</v>
      </c>
      <c r="AN17" s="3"/>
    </row>
    <row r="18" spans="2:40" ht="14.1" customHeight="1">
      <c r="B18" s="11">
        <f t="shared" ca="1" si="1"/>
        <v>3</v>
      </c>
      <c r="C18" s="64" t="s">
        <v>32</v>
      </c>
      <c r="D18" s="65"/>
      <c r="E18" s="64" t="s">
        <v>33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65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54">
        <f>SemesterAttendanceTheory!AM18</f>
        <v>0</v>
      </c>
      <c r="AL18" s="54">
        <f>SemesterAttendanceLab!AM18</f>
        <v>43.75</v>
      </c>
      <c r="AM18" s="54">
        <f t="shared" si="0"/>
        <v>21.875</v>
      </c>
      <c r="AN18" s="3"/>
    </row>
    <row r="19" spans="2:40" ht="14.1" customHeight="1">
      <c r="B19" s="11">
        <f t="shared" ca="1" si="1"/>
        <v>4</v>
      </c>
      <c r="C19" s="64" t="s">
        <v>34</v>
      </c>
      <c r="D19" s="65"/>
      <c r="E19" s="64" t="s">
        <v>35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65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54">
        <f>SemesterAttendanceTheory!AM19</f>
        <v>6.25</v>
      </c>
      <c r="AL19" s="54">
        <f>SemesterAttendanceLab!AM19</f>
        <v>43.75</v>
      </c>
      <c r="AM19" s="54">
        <f t="shared" si="0"/>
        <v>25</v>
      </c>
      <c r="AN19" s="3"/>
    </row>
    <row r="20" spans="2:40" ht="14.1" customHeight="1">
      <c r="B20" s="11">
        <f t="shared" ca="1" si="1"/>
        <v>5</v>
      </c>
      <c r="C20" s="64" t="s">
        <v>36</v>
      </c>
      <c r="D20" s="65"/>
      <c r="E20" s="64" t="s">
        <v>37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65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54">
        <f>SemesterAttendanceTheory!AM20</f>
        <v>0</v>
      </c>
      <c r="AL20" s="54">
        <f>SemesterAttendanceLab!AM20</f>
        <v>50</v>
      </c>
      <c r="AM20" s="54">
        <f t="shared" si="0"/>
        <v>25</v>
      </c>
      <c r="AN20" s="3"/>
    </row>
    <row r="21" spans="2:40" ht="14.1" customHeight="1">
      <c r="B21" s="11">
        <f t="shared" ca="1" si="1"/>
        <v>6</v>
      </c>
      <c r="C21" s="64" t="s">
        <v>38</v>
      </c>
      <c r="D21" s="65"/>
      <c r="E21" s="64" t="s">
        <v>39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65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54">
        <f>SemesterAttendanceTheory!AM21</f>
        <v>0</v>
      </c>
      <c r="AL21" s="54">
        <f>SemesterAttendanceLab!AM21</f>
        <v>50</v>
      </c>
      <c r="AM21" s="54">
        <f t="shared" si="0"/>
        <v>25</v>
      </c>
      <c r="AN21" s="3"/>
    </row>
    <row r="22" spans="2:40" ht="14.1" customHeight="1">
      <c r="B22" s="11">
        <f t="shared" ca="1" si="1"/>
        <v>7</v>
      </c>
      <c r="C22" s="64" t="s">
        <v>40</v>
      </c>
      <c r="D22" s="65"/>
      <c r="E22" s="64" t="s">
        <v>41</v>
      </c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65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54">
        <f>SemesterAttendanceTheory!AM22</f>
        <v>0</v>
      </c>
      <c r="AL22" s="54">
        <f>SemesterAttendanceLab!AM22</f>
        <v>25</v>
      </c>
      <c r="AM22" s="54">
        <f t="shared" si="0"/>
        <v>12.5</v>
      </c>
      <c r="AN22" s="3"/>
    </row>
    <row r="23" spans="2:40" ht="14.1" customHeight="1">
      <c r="B23" s="11">
        <f t="shared" ca="1" si="1"/>
        <v>8</v>
      </c>
      <c r="C23" s="64" t="s">
        <v>42</v>
      </c>
      <c r="D23" s="65"/>
      <c r="E23" s="64" t="s">
        <v>43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65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54">
        <f>SemesterAttendanceTheory!AM23</f>
        <v>0</v>
      </c>
      <c r="AL23" s="54">
        <f>SemesterAttendanceLab!AM23</f>
        <v>37.5</v>
      </c>
      <c r="AM23" s="54">
        <f t="shared" si="0"/>
        <v>18.75</v>
      </c>
      <c r="AN23" s="3"/>
    </row>
    <row r="24" spans="2:40" ht="14.1" customHeight="1">
      <c r="B24" s="11">
        <f t="shared" ca="1" si="1"/>
        <v>9</v>
      </c>
      <c r="C24" s="64" t="s">
        <v>44</v>
      </c>
      <c r="D24" s="65"/>
      <c r="E24" s="64" t="s">
        <v>45</v>
      </c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65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54">
        <f>SemesterAttendanceTheory!AM24</f>
        <v>0</v>
      </c>
      <c r="AL24" s="54">
        <f>SemesterAttendanceLab!AM24</f>
        <v>56.25</v>
      </c>
      <c r="AM24" s="54">
        <f t="shared" si="0"/>
        <v>28.125</v>
      </c>
      <c r="AN24" s="3"/>
    </row>
    <row r="25" spans="2:40" ht="14.1" customHeight="1">
      <c r="B25" s="11">
        <f t="shared" ca="1" si="1"/>
        <v>10</v>
      </c>
      <c r="C25" s="64" t="s">
        <v>46</v>
      </c>
      <c r="D25" s="65"/>
      <c r="E25" s="64" t="s">
        <v>47</v>
      </c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65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54">
        <f>SemesterAttendanceTheory!AM25</f>
        <v>0</v>
      </c>
      <c r="AL25" s="54">
        <f>SemesterAttendanceLab!AM25</f>
        <v>43.75</v>
      </c>
      <c r="AM25" s="54">
        <f t="shared" si="0"/>
        <v>21.875</v>
      </c>
      <c r="AN25" s="3"/>
    </row>
    <row r="26" spans="2:40" ht="14.1" customHeight="1">
      <c r="B26" s="11">
        <f t="shared" ca="1" si="1"/>
        <v>11</v>
      </c>
      <c r="C26" s="64" t="s">
        <v>48</v>
      </c>
      <c r="D26" s="65"/>
      <c r="E26" s="64" t="s">
        <v>49</v>
      </c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65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54">
        <f>SemesterAttendanceTheory!AM26</f>
        <v>0</v>
      </c>
      <c r="AL26" s="54">
        <f>SemesterAttendanceLab!AM26</f>
        <v>43.75</v>
      </c>
      <c r="AM26" s="54">
        <f t="shared" si="0"/>
        <v>21.875</v>
      </c>
      <c r="AN26" s="3"/>
    </row>
    <row r="27" spans="2:40" ht="14.1" customHeight="1">
      <c r="B27" s="11">
        <f t="shared" ca="1" si="1"/>
        <v>12</v>
      </c>
      <c r="C27" s="64" t="s">
        <v>50</v>
      </c>
      <c r="D27" s="65"/>
      <c r="E27" s="64" t="s">
        <v>51</v>
      </c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65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54">
        <f>SemesterAttendanceTheory!AM27</f>
        <v>0</v>
      </c>
      <c r="AL27" s="54">
        <f>SemesterAttendanceLab!AM27</f>
        <v>50</v>
      </c>
      <c r="AM27" s="54">
        <f t="shared" si="0"/>
        <v>25</v>
      </c>
      <c r="AN27" s="3"/>
    </row>
    <row r="28" spans="2:40" ht="14.1" customHeight="1">
      <c r="B28" s="11">
        <f t="shared" ca="1" si="1"/>
        <v>13</v>
      </c>
      <c r="C28" s="64" t="s">
        <v>52</v>
      </c>
      <c r="D28" s="65"/>
      <c r="E28" s="64" t="s">
        <v>53</v>
      </c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65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54">
        <f>SemesterAttendanceTheory!AM28</f>
        <v>0</v>
      </c>
      <c r="AL28" s="54">
        <f>SemesterAttendanceLab!AM28</f>
        <v>50</v>
      </c>
      <c r="AM28" s="54">
        <f t="shared" si="0"/>
        <v>25</v>
      </c>
      <c r="AN28" s="3"/>
    </row>
    <row r="29" spans="2:40" ht="14.1" customHeight="1">
      <c r="B29" s="11">
        <f t="shared" ca="1" si="1"/>
        <v>14</v>
      </c>
      <c r="C29" s="64" t="s">
        <v>54</v>
      </c>
      <c r="D29" s="65"/>
      <c r="E29" s="64" t="s">
        <v>55</v>
      </c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65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54">
        <f>SemesterAttendanceTheory!AM29</f>
        <v>0</v>
      </c>
      <c r="AL29" s="54">
        <f>SemesterAttendanceLab!AM29</f>
        <v>43.75</v>
      </c>
      <c r="AM29" s="54">
        <f t="shared" si="0"/>
        <v>21.875</v>
      </c>
      <c r="AN29" s="3"/>
    </row>
    <row r="30" spans="2:40" ht="14.1" customHeight="1">
      <c r="B30" s="11">
        <f t="shared" ca="1" si="1"/>
        <v>15</v>
      </c>
      <c r="C30" s="64" t="s">
        <v>56</v>
      </c>
      <c r="D30" s="65"/>
      <c r="E30" s="102" t="s">
        <v>57</v>
      </c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03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54">
        <f>SemesterAttendanceTheory!AM30</f>
        <v>0</v>
      </c>
      <c r="AL30" s="54">
        <f>SemesterAttendanceLab!AM30</f>
        <v>50</v>
      </c>
      <c r="AM30" s="54">
        <f t="shared" si="0"/>
        <v>25</v>
      </c>
      <c r="AN30" s="3"/>
    </row>
    <row r="31" spans="2:40" ht="14.1" customHeight="1">
      <c r="B31" s="11">
        <f t="shared" ca="1" si="1"/>
        <v>16</v>
      </c>
      <c r="C31" s="64" t="s">
        <v>58</v>
      </c>
      <c r="D31" s="65"/>
      <c r="E31" s="64" t="s">
        <v>59</v>
      </c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65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54">
        <f>SemesterAttendanceTheory!AM31</f>
        <v>0</v>
      </c>
      <c r="AL31" s="54">
        <f>SemesterAttendanceLab!AM31</f>
        <v>37.5</v>
      </c>
      <c r="AM31" s="54">
        <f t="shared" si="0"/>
        <v>18.75</v>
      </c>
      <c r="AN31" s="3"/>
    </row>
    <row r="32" spans="2:40" ht="14.1" customHeight="1">
      <c r="B32" s="11">
        <f t="shared" ca="1" si="1"/>
        <v>17</v>
      </c>
      <c r="C32" s="64" t="s">
        <v>60</v>
      </c>
      <c r="D32" s="65"/>
      <c r="E32" s="64" t="s">
        <v>61</v>
      </c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65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54">
        <f>SemesterAttendanceTheory!AM32</f>
        <v>0</v>
      </c>
      <c r="AL32" s="54">
        <f>SemesterAttendanceLab!AM32</f>
        <v>31.25</v>
      </c>
      <c r="AM32" s="54">
        <f t="shared" si="0"/>
        <v>15.625</v>
      </c>
      <c r="AN32" s="3"/>
    </row>
    <row r="33" spans="2:40" ht="14.1" customHeight="1">
      <c r="B33" s="11">
        <f t="shared" ca="1" si="1"/>
        <v>18</v>
      </c>
      <c r="C33" s="64" t="s">
        <v>62</v>
      </c>
      <c r="D33" s="65"/>
      <c r="E33" s="64" t="s">
        <v>63</v>
      </c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65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54">
        <f>SemesterAttendanceTheory!AM33</f>
        <v>0</v>
      </c>
      <c r="AL33" s="54">
        <f>SemesterAttendanceLab!AM33</f>
        <v>43.75</v>
      </c>
      <c r="AM33" s="54">
        <f t="shared" si="0"/>
        <v>21.875</v>
      </c>
      <c r="AN33" s="3"/>
    </row>
    <row r="34" spans="2:40" ht="14.1" customHeight="1">
      <c r="B34" s="11">
        <f t="shared" ca="1" si="1"/>
        <v>19</v>
      </c>
      <c r="C34" s="64" t="s">
        <v>64</v>
      </c>
      <c r="D34" s="65"/>
      <c r="E34" s="64" t="s">
        <v>65</v>
      </c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65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54">
        <f>SemesterAttendanceTheory!AM34</f>
        <v>0</v>
      </c>
      <c r="AL34" s="54">
        <f>SemesterAttendanceLab!AM34</f>
        <v>56.25</v>
      </c>
      <c r="AM34" s="54">
        <f t="shared" si="0"/>
        <v>28.125</v>
      </c>
      <c r="AN34" s="3"/>
    </row>
    <row r="35" spans="2:40" ht="14.1" customHeight="1">
      <c r="B35" s="11">
        <f t="shared" ca="1" si="1"/>
        <v>20</v>
      </c>
      <c r="C35" s="64" t="s">
        <v>66</v>
      </c>
      <c r="D35" s="65"/>
      <c r="E35" s="64" t="s">
        <v>67</v>
      </c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65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54">
        <f>SemesterAttendanceTheory!AM35</f>
        <v>0</v>
      </c>
      <c r="AL35" s="54">
        <f>SemesterAttendanceLab!AM35</f>
        <v>50</v>
      </c>
      <c r="AM35" s="54">
        <f t="shared" si="0"/>
        <v>25</v>
      </c>
      <c r="AN35" s="3"/>
    </row>
    <row r="36" spans="2:40" ht="14.1" customHeight="1">
      <c r="B36" s="11">
        <f t="shared" ca="1" si="1"/>
        <v>21</v>
      </c>
      <c r="C36" s="64" t="s">
        <v>68</v>
      </c>
      <c r="D36" s="65"/>
      <c r="E36" s="64" t="s">
        <v>69</v>
      </c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65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54">
        <f>SemesterAttendanceTheory!AM36</f>
        <v>0</v>
      </c>
      <c r="AL36" s="54">
        <f>SemesterAttendanceLab!AM36</f>
        <v>31.25</v>
      </c>
      <c r="AM36" s="54">
        <f t="shared" si="0"/>
        <v>15.625</v>
      </c>
      <c r="AN36" s="3"/>
    </row>
    <row r="37" spans="2:40" ht="14.1" customHeight="1">
      <c r="B37" s="11">
        <f t="shared" ca="1" si="1"/>
        <v>22</v>
      </c>
      <c r="C37" s="64" t="s">
        <v>70</v>
      </c>
      <c r="D37" s="65"/>
      <c r="E37" s="64" t="s">
        <v>71</v>
      </c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65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54">
        <f>SemesterAttendanceTheory!AM37</f>
        <v>0</v>
      </c>
      <c r="AL37" s="54">
        <f>SemesterAttendanceLab!AM37</f>
        <v>25</v>
      </c>
      <c r="AM37" s="54">
        <f t="shared" si="0"/>
        <v>12.5</v>
      </c>
      <c r="AN37" s="3"/>
    </row>
    <row r="38" spans="2:40" ht="14.1" customHeight="1">
      <c r="B38" s="11">
        <f t="shared" ca="1" si="1"/>
        <v>23</v>
      </c>
      <c r="C38" s="64" t="s">
        <v>72</v>
      </c>
      <c r="D38" s="65"/>
      <c r="E38" s="64" t="s">
        <v>73</v>
      </c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65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54">
        <f>SemesterAttendanceTheory!AM38</f>
        <v>0</v>
      </c>
      <c r="AL38" s="54">
        <f>SemesterAttendanceLab!AM38</f>
        <v>31.25</v>
      </c>
      <c r="AM38" s="54">
        <f t="shared" si="0"/>
        <v>15.625</v>
      </c>
      <c r="AN38" s="3"/>
    </row>
    <row r="39" spans="2:40" ht="14.1" customHeight="1">
      <c r="B39" s="11">
        <f t="shared" ca="1" si="1"/>
        <v>24</v>
      </c>
      <c r="C39" s="64" t="s">
        <v>74</v>
      </c>
      <c r="D39" s="65"/>
      <c r="E39" s="64" t="s">
        <v>75</v>
      </c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65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54">
        <f>SemesterAttendanceTheory!AM39</f>
        <v>0</v>
      </c>
      <c r="AL39" s="54">
        <f>SemesterAttendanceLab!AM39</f>
        <v>56.25</v>
      </c>
      <c r="AM39" s="54">
        <f t="shared" si="0"/>
        <v>28.125</v>
      </c>
      <c r="AN39" s="3"/>
    </row>
    <row r="40" spans="2:40" ht="14.1" customHeight="1">
      <c r="B40" s="11">
        <f t="shared" ca="1" si="1"/>
        <v>25</v>
      </c>
      <c r="C40" s="64" t="s">
        <v>76</v>
      </c>
      <c r="D40" s="65"/>
      <c r="E40" s="64" t="s">
        <v>77</v>
      </c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65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54">
        <f>SemesterAttendanceTheory!AM40</f>
        <v>0</v>
      </c>
      <c r="AL40" s="54">
        <f>SemesterAttendanceLab!AM40</f>
        <v>50</v>
      </c>
      <c r="AM40" s="54">
        <f t="shared" si="0"/>
        <v>25</v>
      </c>
      <c r="AN40" s="3"/>
    </row>
    <row r="41" spans="2:40" ht="14.1" customHeight="1">
      <c r="B41" s="11">
        <f t="shared" ca="1" si="1"/>
        <v>26</v>
      </c>
      <c r="C41" s="64" t="s">
        <v>78</v>
      </c>
      <c r="D41" s="65"/>
      <c r="E41" s="64" t="s">
        <v>79</v>
      </c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65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54">
        <f>SemesterAttendanceTheory!AM41</f>
        <v>0</v>
      </c>
      <c r="AL41" s="54">
        <f>SemesterAttendanceLab!AM41</f>
        <v>43.75</v>
      </c>
      <c r="AM41" s="54">
        <f t="shared" si="0"/>
        <v>21.875</v>
      </c>
      <c r="AN41" s="3"/>
    </row>
    <row r="42" spans="2:40" ht="14.1" customHeight="1">
      <c r="B42" s="11">
        <f t="shared" ca="1" si="1"/>
        <v>27</v>
      </c>
      <c r="C42" s="64" t="s">
        <v>80</v>
      </c>
      <c r="D42" s="65"/>
      <c r="E42" s="64" t="s">
        <v>81</v>
      </c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65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54">
        <f>SemesterAttendanceTheory!AM42</f>
        <v>0</v>
      </c>
      <c r="AL42" s="54">
        <f>SemesterAttendanceLab!AM42</f>
        <v>56.25</v>
      </c>
      <c r="AM42" s="54">
        <f t="shared" si="0"/>
        <v>28.125</v>
      </c>
      <c r="AN42" s="3"/>
    </row>
    <row r="43" spans="2:40" ht="14.1" customHeight="1">
      <c r="B43" s="11">
        <f t="shared" ca="1" si="1"/>
        <v>28</v>
      </c>
      <c r="C43" s="64" t="s">
        <v>82</v>
      </c>
      <c r="D43" s="65"/>
      <c r="E43" s="64" t="s">
        <v>83</v>
      </c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65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54">
        <f>SemesterAttendanceTheory!AM43</f>
        <v>0</v>
      </c>
      <c r="AL43" s="54">
        <f>SemesterAttendanceLab!AM43</f>
        <v>31.25</v>
      </c>
      <c r="AM43" s="54">
        <f t="shared" si="0"/>
        <v>15.625</v>
      </c>
      <c r="AN43" s="3"/>
    </row>
    <row r="44" spans="2:40" ht="14.1" customHeight="1">
      <c r="B44" s="11">
        <f t="shared" ca="1" si="1"/>
        <v>29</v>
      </c>
      <c r="C44" s="64" t="s">
        <v>84</v>
      </c>
      <c r="D44" s="65"/>
      <c r="E44" s="64" t="s">
        <v>85</v>
      </c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65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54">
        <f>SemesterAttendanceTheory!AM44</f>
        <v>0</v>
      </c>
      <c r="AL44" s="54">
        <f>SemesterAttendanceLab!AM44</f>
        <v>56.25</v>
      </c>
      <c r="AM44" s="54">
        <f t="shared" si="0"/>
        <v>28.125</v>
      </c>
      <c r="AN44" s="3"/>
    </row>
    <row r="45" spans="2:40" ht="14.1" customHeight="1">
      <c r="B45" s="11">
        <f t="shared" ca="1" si="1"/>
        <v>30</v>
      </c>
      <c r="C45" s="64" t="s">
        <v>86</v>
      </c>
      <c r="D45" s="65"/>
      <c r="E45" s="64" t="s">
        <v>87</v>
      </c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65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54">
        <f>SemesterAttendanceTheory!AM45</f>
        <v>0</v>
      </c>
      <c r="AL45" s="54">
        <f>SemesterAttendanceLab!AM45</f>
        <v>56.25</v>
      </c>
      <c r="AM45" s="54">
        <f t="shared" si="0"/>
        <v>28.125</v>
      </c>
      <c r="AN45" s="3"/>
    </row>
    <row r="46" spans="2:40" ht="14.1" customHeight="1">
      <c r="B46" s="11">
        <f t="shared" ca="1" si="1"/>
        <v>31</v>
      </c>
      <c r="C46" s="64" t="s">
        <v>88</v>
      </c>
      <c r="D46" s="65"/>
      <c r="E46" s="64" t="s">
        <v>89</v>
      </c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65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54">
        <f>SemesterAttendanceTheory!AM46</f>
        <v>0</v>
      </c>
      <c r="AL46" s="54">
        <f>SemesterAttendanceLab!AM46</f>
        <v>37.5</v>
      </c>
      <c r="AM46" s="54">
        <f t="shared" si="0"/>
        <v>18.75</v>
      </c>
      <c r="AN46" s="3"/>
    </row>
    <row r="47" spans="2:40" ht="14.1" customHeight="1">
      <c r="B47" s="11">
        <f t="shared" ca="1" si="1"/>
        <v>32</v>
      </c>
      <c r="C47" s="64" t="s">
        <v>90</v>
      </c>
      <c r="D47" s="65"/>
      <c r="E47" s="64" t="s">
        <v>91</v>
      </c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65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54">
        <f>SemesterAttendanceTheory!AM47</f>
        <v>0</v>
      </c>
      <c r="AL47" s="54">
        <f>SemesterAttendanceLab!AM47</f>
        <v>31.25</v>
      </c>
      <c r="AM47" s="54">
        <f t="shared" si="0"/>
        <v>15.625</v>
      </c>
      <c r="AN47" s="3"/>
    </row>
    <row r="48" spans="2:40" ht="14.1" customHeight="1">
      <c r="B48" s="11">
        <f t="shared" ca="1" si="1"/>
        <v>33</v>
      </c>
      <c r="C48" s="64" t="s">
        <v>92</v>
      </c>
      <c r="D48" s="65"/>
      <c r="E48" s="64" t="s">
        <v>93</v>
      </c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65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54">
        <f>SemesterAttendanceTheory!AM48</f>
        <v>0</v>
      </c>
      <c r="AL48" s="54">
        <f>SemesterAttendanceLab!AM48</f>
        <v>43.75</v>
      </c>
      <c r="AM48" s="54">
        <f t="shared" si="0"/>
        <v>21.875</v>
      </c>
      <c r="AN48" s="3"/>
    </row>
    <row r="49" spans="2:40" ht="14.1" customHeight="1">
      <c r="B49" s="11">
        <f t="shared" ca="1" si="1"/>
        <v>34</v>
      </c>
      <c r="C49" s="64" t="s">
        <v>94</v>
      </c>
      <c r="D49" s="65"/>
      <c r="E49" s="64" t="s">
        <v>95</v>
      </c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65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54">
        <f>SemesterAttendanceTheory!AM49</f>
        <v>0</v>
      </c>
      <c r="AL49" s="54">
        <f>SemesterAttendanceLab!AM49</f>
        <v>56.25</v>
      </c>
      <c r="AM49" s="54">
        <f t="shared" si="0"/>
        <v>28.125</v>
      </c>
      <c r="AN49" s="3"/>
    </row>
    <row r="50" spans="2:40" ht="14.1" customHeight="1">
      <c r="B50" s="11">
        <f t="shared" ca="1" si="1"/>
        <v>35</v>
      </c>
      <c r="C50" s="64" t="s">
        <v>96</v>
      </c>
      <c r="D50" s="65"/>
      <c r="E50" s="64" t="s">
        <v>97</v>
      </c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65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54">
        <f>SemesterAttendanceTheory!AM50</f>
        <v>0</v>
      </c>
      <c r="AL50" s="54">
        <f>SemesterAttendanceLab!AM50</f>
        <v>50</v>
      </c>
      <c r="AM50" s="54">
        <f t="shared" si="0"/>
        <v>25</v>
      </c>
      <c r="AN50" s="3"/>
    </row>
    <row r="51" spans="2:40">
      <c r="B51" s="11">
        <f t="shared" ca="1" si="1"/>
        <v>36</v>
      </c>
      <c r="C51" s="64" t="s">
        <v>98</v>
      </c>
      <c r="D51" s="65"/>
      <c r="E51" s="64" t="s">
        <v>99</v>
      </c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65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54">
        <f>SemesterAttendanceTheory!AM51</f>
        <v>0</v>
      </c>
      <c r="AL51" s="54">
        <f>SemesterAttendanceLab!AM51</f>
        <v>50</v>
      </c>
      <c r="AM51" s="54">
        <f t="shared" si="0"/>
        <v>25</v>
      </c>
      <c r="AN51" s="3"/>
    </row>
    <row r="52" spans="2:40">
      <c r="B52" s="11">
        <f t="shared" ca="1" si="1"/>
        <v>37</v>
      </c>
      <c r="C52" s="64" t="s">
        <v>100</v>
      </c>
      <c r="D52" s="65"/>
      <c r="E52" s="64" t="s">
        <v>101</v>
      </c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65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54">
        <f>SemesterAttendanceTheory!AM52</f>
        <v>0</v>
      </c>
      <c r="AL52" s="54">
        <f>SemesterAttendanceLab!AM52</f>
        <v>43.75</v>
      </c>
      <c r="AM52" s="54">
        <f t="shared" si="0"/>
        <v>21.875</v>
      </c>
      <c r="AN52" s="3"/>
    </row>
    <row r="53" spans="2:40">
      <c r="B53" s="11">
        <f t="shared" ca="1" si="1"/>
        <v>38</v>
      </c>
      <c r="C53" s="64" t="s">
        <v>102</v>
      </c>
      <c r="D53" s="65"/>
      <c r="E53" s="64" t="s">
        <v>103</v>
      </c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65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54">
        <f>SemesterAttendanceTheory!AM53</f>
        <v>0</v>
      </c>
      <c r="AL53" s="54">
        <f>SemesterAttendanceLab!AM53</f>
        <v>50</v>
      </c>
      <c r="AM53" s="54">
        <f t="shared" si="0"/>
        <v>25</v>
      </c>
      <c r="AN53" s="3"/>
    </row>
    <row r="54" spans="2:40">
      <c r="B54" s="11">
        <f t="shared" ca="1" si="1"/>
        <v>39</v>
      </c>
      <c r="C54" s="64" t="s">
        <v>104</v>
      </c>
      <c r="D54" s="65"/>
      <c r="E54" s="64" t="s">
        <v>105</v>
      </c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65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54">
        <f>SemesterAttendanceTheory!AM54</f>
        <v>0</v>
      </c>
      <c r="AL54" s="54">
        <f>SemesterAttendanceLab!AM54</f>
        <v>43.75</v>
      </c>
      <c r="AM54" s="54">
        <f t="shared" si="0"/>
        <v>21.875</v>
      </c>
    </row>
    <row r="55" spans="2:40">
      <c r="B55" s="11">
        <f t="shared" ca="1" si="1"/>
        <v>40</v>
      </c>
      <c r="C55" s="64" t="s">
        <v>106</v>
      </c>
      <c r="D55" s="65"/>
      <c r="E55" s="64" t="s">
        <v>107</v>
      </c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65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54">
        <f>SemesterAttendanceTheory!AM55</f>
        <v>0</v>
      </c>
      <c r="AL55" s="54">
        <f>SemesterAttendanceLab!AM55</f>
        <v>37.5</v>
      </c>
      <c r="AM55" s="54">
        <f t="shared" si="0"/>
        <v>18.75</v>
      </c>
    </row>
    <row r="56" spans="2:40">
      <c r="B56" s="11">
        <f t="shared" ca="1" si="1"/>
        <v>41</v>
      </c>
      <c r="C56" s="64" t="s">
        <v>108</v>
      </c>
      <c r="D56" s="65"/>
      <c r="E56" s="64" t="s">
        <v>109</v>
      </c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65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54">
        <f>SemesterAttendanceTheory!AM56</f>
        <v>0</v>
      </c>
      <c r="AL56" s="54">
        <f>SemesterAttendanceLab!AM56</f>
        <v>50</v>
      </c>
      <c r="AM56" s="54">
        <f t="shared" si="0"/>
        <v>25</v>
      </c>
    </row>
    <row r="57" spans="2:40">
      <c r="B57" s="11">
        <f t="shared" ca="1" si="1"/>
        <v>42</v>
      </c>
      <c r="C57" s="64" t="s">
        <v>110</v>
      </c>
      <c r="D57" s="65"/>
      <c r="E57" s="64" t="s">
        <v>111</v>
      </c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65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54">
        <f>SemesterAttendanceTheory!AM57</f>
        <v>0</v>
      </c>
      <c r="AL57" s="54">
        <f>SemesterAttendanceLab!AM57</f>
        <v>31.25</v>
      </c>
      <c r="AM57" s="54">
        <f t="shared" si="0"/>
        <v>15.625</v>
      </c>
    </row>
    <row r="58" spans="2:40">
      <c r="B58" s="11">
        <f t="shared" ca="1" si="1"/>
        <v>43</v>
      </c>
      <c r="C58" s="67" t="s">
        <v>112</v>
      </c>
      <c r="D58" s="68"/>
      <c r="E58" s="67" t="s">
        <v>113</v>
      </c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68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54">
        <f>SemesterAttendanceTheory!AM58</f>
        <v>0</v>
      </c>
      <c r="AL58" s="54">
        <f>SemesterAttendanceLab!AM58</f>
        <v>50</v>
      </c>
      <c r="AM58" s="54">
        <f t="shared" si="0"/>
        <v>25</v>
      </c>
    </row>
    <row r="59" spans="2:40">
      <c r="B59" s="3"/>
      <c r="C59" s="66"/>
      <c r="D59" s="66"/>
      <c r="E59" s="66"/>
      <c r="F59" s="6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2:40">
      <c r="C60" s="83" t="s">
        <v>25</v>
      </c>
      <c r="D60" s="83"/>
      <c r="E60" s="83"/>
    </row>
    <row r="61" spans="2:40">
      <c r="C61" s="47"/>
      <c r="D61" s="47"/>
      <c r="F61" s="47"/>
    </row>
    <row r="62" spans="2:40">
      <c r="C62" s="47"/>
      <c r="D62" s="47"/>
      <c r="E62" s="47" t="s">
        <v>0</v>
      </c>
      <c r="F62" s="47"/>
      <c r="P62" s="83" t="s">
        <v>24</v>
      </c>
      <c r="Q62" s="83"/>
    </row>
    <row r="63" spans="2:40">
      <c r="C63" s="47"/>
      <c r="D63" s="47"/>
      <c r="E63" s="47"/>
      <c r="F63" s="47"/>
    </row>
    <row r="64" spans="2:40">
      <c r="E64" s="2" t="s">
        <v>26</v>
      </c>
      <c r="P64" s="83" t="s">
        <v>26</v>
      </c>
      <c r="Q64" s="83"/>
      <c r="R64" s="83"/>
    </row>
  </sheetData>
  <mergeCells count="112">
    <mergeCell ref="E39:V39"/>
    <mergeCell ref="E40:V40"/>
    <mergeCell ref="E41:V41"/>
    <mergeCell ref="E42:V42"/>
    <mergeCell ref="E43:V43"/>
    <mergeCell ref="E31:V31"/>
    <mergeCell ref="E28:V28"/>
    <mergeCell ref="E29:V29"/>
    <mergeCell ref="E30:V30"/>
    <mergeCell ref="E32:V32"/>
    <mergeCell ref="E33:V33"/>
    <mergeCell ref="E36:V36"/>
    <mergeCell ref="E37:V37"/>
    <mergeCell ref="E35:V35"/>
    <mergeCell ref="E34:V34"/>
    <mergeCell ref="E38:V38"/>
    <mergeCell ref="E25:V25"/>
    <mergeCell ref="E24:V24"/>
    <mergeCell ref="E18:V18"/>
    <mergeCell ref="E19:V19"/>
    <mergeCell ref="E26:V26"/>
    <mergeCell ref="E21:V21"/>
    <mergeCell ref="E22:V22"/>
    <mergeCell ref="E23:V23"/>
    <mergeCell ref="E27:V27"/>
    <mergeCell ref="E20:V20"/>
    <mergeCell ref="C44:D44"/>
    <mergeCell ref="C45:D45"/>
    <mergeCell ref="C46:D46"/>
    <mergeCell ref="C47:D47"/>
    <mergeCell ref="C54:D54"/>
    <mergeCell ref="E44:V44"/>
    <mergeCell ref="P64:R64"/>
    <mergeCell ref="P62:Q62"/>
    <mergeCell ref="C55:D55"/>
    <mergeCell ref="C50:D50"/>
    <mergeCell ref="C51:D51"/>
    <mergeCell ref="C52:D52"/>
    <mergeCell ref="C53:D53"/>
    <mergeCell ref="E54:V54"/>
    <mergeCell ref="E55:V55"/>
    <mergeCell ref="E50:V50"/>
    <mergeCell ref="E51:V51"/>
    <mergeCell ref="E52:V52"/>
    <mergeCell ref="E53:V53"/>
    <mergeCell ref="C60:E60"/>
    <mergeCell ref="C56:D56"/>
    <mergeCell ref="C57:D57"/>
    <mergeCell ref="C58:D58"/>
    <mergeCell ref="E56:V56"/>
    <mergeCell ref="E57:V57"/>
    <mergeCell ref="E58:V58"/>
    <mergeCell ref="C59:D59"/>
    <mergeCell ref="E59:F59"/>
    <mergeCell ref="E45:V45"/>
    <mergeCell ref="E46:V46"/>
    <mergeCell ref="E47:V47"/>
    <mergeCell ref="E48:V48"/>
    <mergeCell ref="C48:D48"/>
    <mergeCell ref="C49:D49"/>
    <mergeCell ref="E49:V49"/>
    <mergeCell ref="C36:D36"/>
    <mergeCell ref="C37:D37"/>
    <mergeCell ref="C32:D32"/>
    <mergeCell ref="C33:D33"/>
    <mergeCell ref="C34:D34"/>
    <mergeCell ref="C35:D35"/>
    <mergeCell ref="C42:D42"/>
    <mergeCell ref="C43:D43"/>
    <mergeCell ref="C38:D38"/>
    <mergeCell ref="C39:D39"/>
    <mergeCell ref="C40:D40"/>
    <mergeCell ref="C41:D41"/>
    <mergeCell ref="C24:D24"/>
    <mergeCell ref="C25:D25"/>
    <mergeCell ref="C20:D20"/>
    <mergeCell ref="C21:D21"/>
    <mergeCell ref="C22:D22"/>
    <mergeCell ref="C23:D23"/>
    <mergeCell ref="C30:D30"/>
    <mergeCell ref="C31:D31"/>
    <mergeCell ref="C26:D26"/>
    <mergeCell ref="C27:D27"/>
    <mergeCell ref="C28:D28"/>
    <mergeCell ref="C29:D29"/>
    <mergeCell ref="C18:D18"/>
    <mergeCell ref="C19:D19"/>
    <mergeCell ref="AK11:AM14"/>
    <mergeCell ref="C14:D14"/>
    <mergeCell ref="C16:D16"/>
    <mergeCell ref="C17:D17"/>
    <mergeCell ref="E16:V16"/>
    <mergeCell ref="E14:AJ14"/>
    <mergeCell ref="E15:AJ15"/>
    <mergeCell ref="E11:AJ11"/>
    <mergeCell ref="E12:AJ12"/>
    <mergeCell ref="E13:AJ13"/>
    <mergeCell ref="E17:V17"/>
    <mergeCell ref="AE9:AJ9"/>
    <mergeCell ref="B2:E6"/>
    <mergeCell ref="F6:AL6"/>
    <mergeCell ref="B7:P7"/>
    <mergeCell ref="Q7:AM7"/>
    <mergeCell ref="Q9:Y9"/>
    <mergeCell ref="M8:P8"/>
    <mergeCell ref="F8:K8"/>
    <mergeCell ref="AB9:AD9"/>
    <mergeCell ref="AE8:AJ8"/>
    <mergeCell ref="F9:K9"/>
    <mergeCell ref="M9:P9"/>
    <mergeCell ref="AB8:AD8"/>
    <mergeCell ref="Q8:Y8"/>
  </mergeCells>
  <phoneticPr fontId="2" type="noConversion"/>
  <dataValidations count="1">
    <dataValidation type="list" allowBlank="1" showInputMessage="1" showErrorMessage="1" errorTitle="Invalid Month" error="Please enter a month such as January, February, etc. or select the month from the drop-down box." sqref="AE8">
      <formula1>"August,September,October,November,December,January,February,March,April,May,June,July"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6"/>
  <sheetViews>
    <sheetView topLeftCell="A13" workbookViewId="0">
      <selection activeCell="A36" sqref="A36"/>
    </sheetView>
  </sheetViews>
  <sheetFormatPr defaultRowHeight="15"/>
  <sheetData>
    <row r="1" spans="1:1">
      <c r="A1">
        <v>1</v>
      </c>
    </row>
    <row r="2" spans="1:1">
      <c r="A2">
        <v>2</v>
      </c>
    </row>
    <row r="3" spans="1:1">
      <c r="A3">
        <v>5</v>
      </c>
    </row>
    <row r="4" spans="1:1">
      <c r="A4">
        <v>6</v>
      </c>
    </row>
    <row r="5" spans="1:1">
      <c r="A5">
        <v>7</v>
      </c>
    </row>
    <row r="6" spans="1:1">
      <c r="A6">
        <v>8</v>
      </c>
    </row>
    <row r="7" spans="1:1">
      <c r="A7">
        <v>18</v>
      </c>
    </row>
    <row r="8" spans="1:1">
      <c r="A8">
        <v>21</v>
      </c>
    </row>
    <row r="9" spans="1:1">
      <c r="A9">
        <v>23</v>
      </c>
    </row>
    <row r="10" spans="1:1">
      <c r="A10">
        <v>27</v>
      </c>
    </row>
    <row r="11" spans="1:1">
      <c r="A11">
        <v>28</v>
      </c>
    </row>
    <row r="12" spans="1:1">
      <c r="A12">
        <v>31</v>
      </c>
    </row>
    <row r="13" spans="1:1">
      <c r="A13">
        <v>33</v>
      </c>
    </row>
    <row r="14" spans="1:1">
      <c r="A14">
        <v>42</v>
      </c>
    </row>
    <row r="15" spans="1:1">
      <c r="A15">
        <v>43</v>
      </c>
    </row>
    <row r="16" spans="1:1">
      <c r="A16">
        <v>49</v>
      </c>
    </row>
    <row r="17" spans="1:1">
      <c r="A17">
        <v>53</v>
      </c>
    </row>
    <row r="18" spans="1:1">
      <c r="A18">
        <v>54</v>
      </c>
    </row>
    <row r="19" spans="1:1">
      <c r="A19">
        <v>56</v>
      </c>
    </row>
    <row r="20" spans="1:1">
      <c r="A20">
        <v>58</v>
      </c>
    </row>
    <row r="21" spans="1:1">
      <c r="A21">
        <v>59</v>
      </c>
    </row>
    <row r="22" spans="1:1">
      <c r="A22">
        <v>61</v>
      </c>
    </row>
    <row r="23" spans="1:1">
      <c r="A23">
        <v>62</v>
      </c>
    </row>
    <row r="24" spans="1:1">
      <c r="A24">
        <v>64</v>
      </c>
    </row>
    <row r="25" spans="1:1">
      <c r="A25">
        <v>66</v>
      </c>
    </row>
    <row r="26" spans="1:1">
      <c r="A26">
        <v>67</v>
      </c>
    </row>
    <row r="27" spans="1:1">
      <c r="A27">
        <v>68</v>
      </c>
    </row>
    <row r="28" spans="1:1">
      <c r="A28">
        <v>70</v>
      </c>
    </row>
    <row r="29" spans="1:1">
      <c r="A29">
        <v>71</v>
      </c>
    </row>
    <row r="30" spans="1:1">
      <c r="A30">
        <v>75</v>
      </c>
    </row>
    <row r="31" spans="1:1">
      <c r="A31">
        <v>76</v>
      </c>
    </row>
    <row r="32" spans="1:1">
      <c r="A32">
        <v>77</v>
      </c>
    </row>
    <row r="33" spans="1:1">
      <c r="A33">
        <v>78</v>
      </c>
    </row>
    <row r="34" spans="1:1">
      <c r="A34">
        <v>79</v>
      </c>
    </row>
    <row r="35" spans="1:1">
      <c r="A35">
        <v>81</v>
      </c>
    </row>
    <row r="36" spans="1:1">
      <c r="A36">
        <v>84</v>
      </c>
    </row>
  </sheetData>
  <sortState ref="A1:A36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SemesterAttendanceTheory</vt:lpstr>
      <vt:lpstr>SemesterAttendanceLab</vt:lpstr>
      <vt:lpstr>Commulative Attendance</vt:lpstr>
      <vt:lpstr>Sheet1</vt:lpstr>
      <vt:lpstr>SemesterAttendanceTheory!Print_Area</vt:lpstr>
    </vt:vector>
  </TitlesOfParts>
  <Company>Vertex42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Class Attendance Tracking Template</dc:title>
  <dc:creator>www.vertex42.com</dc:creator>
  <dc:description>(c) 2008 Vertex42 LLC. All Rights Reserved.</dc:description>
  <cp:lastModifiedBy>Jamil Khan</cp:lastModifiedBy>
  <cp:lastPrinted>2010-08-24T07:24:01Z</cp:lastPrinted>
  <dcterms:created xsi:type="dcterms:W3CDTF">2008-04-12T17:21:19Z</dcterms:created>
  <dcterms:modified xsi:type="dcterms:W3CDTF">2010-12-07T08:28:54Z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 Vertex42 LLC</vt:lpwstr>
  </property>
  <property fmtid="{D5CDD505-2E9C-101B-9397-08002B2CF9AE}" pid="3" name="Version">
    <vt:lpwstr>1.0.3</vt:lpwstr>
  </property>
  <property fmtid="{D5CDD505-2E9C-101B-9397-08002B2CF9AE}" pid="4" name="Revision 1.0.3">
    <vt:lpwstr>Fixed cell D7 to work in the UK</vt:lpwstr>
  </property>
</Properties>
</file>